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externalReferences>
    <externalReference r:id="rId2"/>
  </externalReferences>
  <definedNames>
    <definedName name="_xlnm.Print_Area" localSheetId="0">Plan1!$A$244:$E$254</definedName>
  </definedNames>
  <calcPr calcId="125725"/>
</workbook>
</file>

<file path=xl/calcChain.xml><?xml version="1.0" encoding="utf-8"?>
<calcChain xmlns="http://schemas.openxmlformats.org/spreadsheetml/2006/main">
  <c r="E211" i="1"/>
  <c r="E190"/>
  <c r="E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E134"/>
  <c r="E242" l="1"/>
</calcChain>
</file>

<file path=xl/sharedStrings.xml><?xml version="1.0" encoding="utf-8"?>
<sst xmlns="http://schemas.openxmlformats.org/spreadsheetml/2006/main" count="704" uniqueCount="546">
  <si>
    <t>Favorecido</t>
  </si>
  <si>
    <t>(e)</t>
  </si>
  <si>
    <t>CNPJ/CPF(g)</t>
  </si>
  <si>
    <t>(h)</t>
  </si>
  <si>
    <t xml:space="preserve">Motivo </t>
  </si>
  <si>
    <t>Data</t>
  </si>
  <si>
    <t>APROVAÇÃO DE CONTAS (d):SIM</t>
  </si>
  <si>
    <t xml:space="preserve"> Nome (f)</t>
  </si>
  <si>
    <t>TOTAL</t>
  </si>
  <si>
    <t xml:space="preserve"> Valor Pago  </t>
  </si>
  <si>
    <t xml:space="preserve"> (i) </t>
  </si>
  <si>
    <t>Extrato do cartão (j): N/A (não aplicável).</t>
  </si>
  <si>
    <t>Fonte da Informação: Unidade de Transporte - Sidnei Tibolla.</t>
  </si>
  <si>
    <t>01808151/0043-92</t>
  </si>
  <si>
    <t>CPF (b): 009.407.270-13</t>
  </si>
  <si>
    <t>PLANALTO TRANSPORTES LTDA</t>
  </si>
  <si>
    <t>SIDNEI MOREIRA</t>
  </si>
  <si>
    <t>93.802.833/0001-57</t>
  </si>
  <si>
    <t>92.319.854/0001-53</t>
  </si>
  <si>
    <t>42.936.996/0001-91</t>
  </si>
  <si>
    <t>Fonte da Informação: Unidade de Estimativa e Adiantamentos - Lucas Luis da Silva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</si>
  <si>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</si>
  <si>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</si>
  <si>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</si>
  <si>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</si>
  <si>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</si>
  <si>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</si>
  <si>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</si>
  <si>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</si>
  <si>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</si>
  <si>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</si>
  <si>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</si>
  <si>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 xml:space="preserve">APROVAÇÃO DE CONTAS (d):SIM </t>
  </si>
  <si>
    <t xml:space="preserve">Valor Pago </t>
  </si>
  <si>
    <t>CNPJ</t>
  </si>
  <si>
    <t>(i)</t>
  </si>
  <si>
    <t>92.695.790/0001-95</t>
  </si>
  <si>
    <t>14.840.270/0001-15</t>
  </si>
  <si>
    <t>14.157.326/0001-31</t>
  </si>
  <si>
    <t>16.601.017/0001-34</t>
  </si>
  <si>
    <t>93.694.016/0001-22</t>
  </si>
  <si>
    <t>EDERSON DE CASTRO TRINDADE</t>
  </si>
  <si>
    <t>984.710.230-91</t>
  </si>
  <si>
    <t>604.099.160-72</t>
  </si>
  <si>
    <t>18.378.708/0001-46</t>
  </si>
  <si>
    <t>JOSÉ DANILO SILVEIRA UMPIERRE</t>
  </si>
  <si>
    <t>321.773.990-68</t>
  </si>
  <si>
    <t>OCLIDE DE SOUZA</t>
  </si>
  <si>
    <t>812.007.229-49</t>
  </si>
  <si>
    <t>RUDIMAR POPIOLSKI DA ROSA</t>
  </si>
  <si>
    <t>998.981.870-34</t>
  </si>
  <si>
    <t>GUSTAVO DANZMANN HENTSCHKE</t>
  </si>
  <si>
    <t>19.298.957/0001-94</t>
  </si>
  <si>
    <t>ROGÉRIO RODRIGUES FERREIRA</t>
  </si>
  <si>
    <t>017.093.810-78</t>
  </si>
  <si>
    <t>LUIZ HELENO LOPES DA SILVA</t>
  </si>
  <si>
    <t>LUCAS JOBIM DA SILVA</t>
  </si>
  <si>
    <t>024.170.240-20</t>
  </si>
  <si>
    <t>KIMBERLY BRAUN</t>
  </si>
  <si>
    <t>95.592.077/0001-04</t>
  </si>
  <si>
    <t>Total</t>
  </si>
  <si>
    <t>BRASIL DOS PARAFUSOS</t>
  </si>
  <si>
    <t>10.878.757/0001-36</t>
  </si>
  <si>
    <t>06.910.953/0001-73</t>
  </si>
  <si>
    <t>PGJ</t>
  </si>
  <si>
    <t>CIA ZAFFARI COM E IND</t>
  </si>
  <si>
    <t>Aquisição de gêneros alimentícios</t>
  </si>
  <si>
    <t>VIACAO OURO E PRATA S.A</t>
  </si>
  <si>
    <t>92.954.106/0001-42</t>
  </si>
  <si>
    <t>MERCADÃO DA INFORMÁTICA</t>
  </si>
  <si>
    <t>SUPRIDO (a): MARIO AIRTON GARCIA MENNA</t>
  </si>
  <si>
    <t>CPF (b): 468.656.160-49</t>
  </si>
  <si>
    <t>32161500/0001-00</t>
  </si>
  <si>
    <t>11858643/0001-97</t>
  </si>
  <si>
    <t>17895646/0001-87</t>
  </si>
  <si>
    <t>Despesa com transporte de servidor em serviço extraordinario</t>
  </si>
  <si>
    <t>01651522/0001-16</t>
  </si>
  <si>
    <t xml:space="preserve">SUPRIDO (a): LUCAS LUIS DA SILVA </t>
  </si>
  <si>
    <t>48.986.304/0001-04</t>
  </si>
  <si>
    <t>Pagamento de pedágio</t>
  </si>
  <si>
    <t>SUPRIDO (a): THIAGO COSTA PEDROSO DE ALBUQUERQUE</t>
  </si>
  <si>
    <t>CPF (b): 023.076.380-40</t>
  </si>
  <si>
    <t>PAULO RICARDO GUTIERRI-CHAVES &amp; FECHADURAS LTDA</t>
  </si>
  <si>
    <t>12.949.097/0001-62</t>
  </si>
  <si>
    <t>08.067.276/0001-07</t>
  </si>
  <si>
    <t>23.199.688/0001-86</t>
  </si>
  <si>
    <t>FERNANDO PINHEIRO DE ANHAIA</t>
  </si>
  <si>
    <t>21.103.375/0001-57</t>
  </si>
  <si>
    <t>PAULO HELFENSTEIN</t>
  </si>
  <si>
    <t>04.532.969/0001-64</t>
  </si>
  <si>
    <t>JOANA SALETE DIAS</t>
  </si>
  <si>
    <t>FECHALAR</t>
  </si>
  <si>
    <t>91.186.536/0001-07</t>
  </si>
  <si>
    <t>72.313.828/0001-00</t>
  </si>
  <si>
    <t>08.803.252/0001-60</t>
  </si>
  <si>
    <t>50.096.396/0001-90</t>
  </si>
  <si>
    <t>ANTÔNIO CARLOS DA SILVA</t>
  </si>
  <si>
    <t>319.806.190-34</t>
  </si>
  <si>
    <t>CONSTRUCENTRO</t>
  </si>
  <si>
    <t>JANTARA</t>
  </si>
  <si>
    <t>FESP</t>
  </si>
  <si>
    <t>42.875.712/0001-02</t>
  </si>
  <si>
    <t>14.925.012/0001-31</t>
  </si>
  <si>
    <t>FECHOSUL</t>
  </si>
  <si>
    <t>03.417.907/0001-49</t>
  </si>
  <si>
    <t>TUMELERO</t>
  </si>
  <si>
    <t>FERNANDO FRANCISCO DE SOUZA</t>
  </si>
  <si>
    <t>519.978.000-04</t>
  </si>
  <si>
    <t>INSS de Oclide de Souza</t>
  </si>
  <si>
    <t>Fonte da Informação: Unidade de Manutenção - Thiago Albuquerque</t>
  </si>
  <si>
    <t>CREA-RS Conselho Regional de Engenharia e Agronomia do RS</t>
  </si>
  <si>
    <t>94.568.698/0001-90</t>
  </si>
  <si>
    <t>BRASÃO DO COLOSSO</t>
  </si>
  <si>
    <t>49.513.589/0001-10</t>
  </si>
  <si>
    <t>93.015.006/0001-13</t>
  </si>
  <si>
    <t>28.523.565/0001-72</t>
  </si>
  <si>
    <t>16987837/0001-06</t>
  </si>
  <si>
    <t>ZOTTIS</t>
  </si>
  <si>
    <t>44.625.685/0001-37</t>
  </si>
  <si>
    <t>NEI PAULO DA SILVEIRA</t>
  </si>
  <si>
    <t>11.939.864/0001-90</t>
  </si>
  <si>
    <t>LEROY MERLIN</t>
  </si>
  <si>
    <t>01.438.784/0036-27</t>
  </si>
  <si>
    <t>LUCAS DA SILVA</t>
  </si>
  <si>
    <t>29.168.777/0001-41</t>
  </si>
  <si>
    <t>LUÍS CARLOS STAUB</t>
  </si>
  <si>
    <t>PLENOBRÁS</t>
  </si>
  <si>
    <t>PERÍODO DE APLICAÇÃO (c):                               18/08/2023 a 16/09/2023</t>
  </si>
  <si>
    <t xml:space="preserve"> Pagto taxa CREA (aditivo obra PJ Faxinal do Soturno)</t>
  </si>
  <si>
    <t>GREFFORT DIST DE BEBBIDAS LTDA</t>
  </si>
  <si>
    <t>Aquisição de 12 bombona de água 5L</t>
  </si>
  <si>
    <t>Pagto taxa Bombeiros PsPCI (PJ Sapucaia do Sul)</t>
  </si>
  <si>
    <t>Pagto taxa Bombeiros PsPCI (PJ Catuípe)</t>
  </si>
  <si>
    <t>Pagto taxa Bombeiros PsPCI (PJ Jaguarão)</t>
  </si>
  <si>
    <t xml:space="preserve">48.986.304/0001-04
</t>
  </si>
  <si>
    <t>Serviço lavagem (toalhas)</t>
  </si>
  <si>
    <t>Itens Marcenaria - Un. Patrimônio</t>
  </si>
  <si>
    <t>EMAFER COM E DIST DE FERRAMENTAS LTDA</t>
  </si>
  <si>
    <t>NEWCO SM EDITORA JORNALISTICA LTDA</t>
  </si>
  <si>
    <t>26.748.774/0001-99</t>
  </si>
  <si>
    <t>Renovação da assinatura do jornal Diário de Santa Maria</t>
  </si>
  <si>
    <t>PRINT STAR IMPRESSOS LTDA</t>
  </si>
  <si>
    <t>90.744-509/0001-31</t>
  </si>
  <si>
    <t>Aquisição de 2 banners CEAF</t>
  </si>
  <si>
    <t>FERRAGEM BAYS LTDA</t>
  </si>
  <si>
    <t>97.192.908/0001-09</t>
  </si>
  <si>
    <t>Aquisição de cadeado (PJ São Sebastião do Cai)</t>
  </si>
  <si>
    <t>VALDERI DOS SANTOS COSTA (Fada Chaves)</t>
  </si>
  <si>
    <t>13.663.407/0001-40</t>
  </si>
  <si>
    <t>Cópia de 2 chaves tetrra (PJ Charqueadas)</t>
  </si>
  <si>
    <t>CASA DAS CHAVES E FECHADURAS</t>
  </si>
  <si>
    <t>93.123.768/0001-33</t>
  </si>
  <si>
    <t>Aquisição de 2 cadeados (PJ Santa Cruz do Sul)</t>
  </si>
  <si>
    <t>Jornal A Hora Ltda Epp</t>
  </si>
  <si>
    <t>04.280.850/0001-41</t>
  </si>
  <si>
    <t>Renovação da assinatura do jornal A Hora</t>
  </si>
  <si>
    <t>Cia. Zaffari Com. e Ind.</t>
  </si>
  <si>
    <t xml:space="preserve">HIMALAIA COM DE PROD ALIM LTDA </t>
  </si>
  <si>
    <t xml:space="preserve"> 00.131.299/0001-13</t>
  </si>
  <si>
    <t>Aquisição de insumos - adoçante, açúcar e água</t>
  </si>
  <si>
    <t>CHAVES MS</t>
  </si>
  <si>
    <t>24.986.008/0001-37</t>
  </si>
  <si>
    <t>Cópia do controle portão eletrônico (PJ Parobé)</t>
  </si>
  <si>
    <t>Editora Jornalística O Diário Ltda</t>
  </si>
  <si>
    <t>01 924.095/0001-00</t>
  </si>
  <si>
    <t>Renovação de assinatura do jornal Diário da Encosta da Serra</t>
  </si>
  <si>
    <t>RBS -Zero Hora Editora Jornalística S/A</t>
  </si>
  <si>
    <t>92.821.701/0001-00</t>
  </si>
  <si>
    <t>Assinatura jornal Zero Hora digital</t>
  </si>
  <si>
    <t>DISTRIBUIDORA ÁGUA DO CAMPO</t>
  </si>
  <si>
    <t>07.250.150/0002-83</t>
  </si>
  <si>
    <t>Aquisição de 39 bombona de água mineral 20L</t>
  </si>
  <si>
    <t>Planalto Transportes Ltda</t>
  </si>
  <si>
    <t>Pagamento trasporte público (membro)</t>
  </si>
  <si>
    <t>WEISS COM DE FECHADURAS LTDA</t>
  </si>
  <si>
    <t>8 cópias de chaves tetra</t>
  </si>
  <si>
    <t>16.528. 255/0001-61</t>
  </si>
  <si>
    <t>Aquisição de 2 cartões de memória</t>
  </si>
  <si>
    <t>NOVO MUNDO S/A</t>
  </si>
  <si>
    <t>01.534.08/0106-03</t>
  </si>
  <si>
    <t>Aquisição chaleira elétrica (MP Brasília)</t>
  </si>
  <si>
    <t>EMERSON DE SOUZA MADEIRA</t>
  </si>
  <si>
    <t>012.017.470-74</t>
  </si>
  <si>
    <t>Serviço de intérprete de LIBRAS em processo judicial (RPCI 22/2023)</t>
  </si>
  <si>
    <t>93.802.833./000-57</t>
  </si>
  <si>
    <t>retenção INSS (Emerson)</t>
  </si>
  <si>
    <t>MÔNICA MENDES GARCIA</t>
  </si>
  <si>
    <t>003.624.360-45</t>
  </si>
  <si>
    <t>Serviço de intérprete de LIBRAS em processo judicial (RPCI 21/2023)</t>
  </si>
  <si>
    <t>retenção INSS (Mônica)</t>
  </si>
  <si>
    <t>BELLER COMERCIO DE PAPEIS LTDA 
CASA DO PAPEL</t>
  </si>
  <si>
    <t>05.563.868/0025-90</t>
  </si>
  <si>
    <t xml:space="preserve">Aquisição grampo plástico </t>
  </si>
  <si>
    <t>FARMÁCIAS PANVEL</t>
  </si>
  <si>
    <t>92.665.611/0042-45</t>
  </si>
  <si>
    <t>Aquisição de medicamentos</t>
  </si>
  <si>
    <t>CAFÉ GRANO</t>
  </si>
  <si>
    <t>03.651.060/0001-62</t>
  </si>
  <si>
    <t>Aquisição de café para gabinete PGJ</t>
  </si>
  <si>
    <t>CAU/RS - CONSELHO ARQUITETURA E URBANISMO RS</t>
  </si>
  <si>
    <t>Pagto taxa RRT - Daiane Gomes da Luz (PJ Osório)</t>
  </si>
  <si>
    <t>CASA RS ZONA NORTE</t>
  </si>
  <si>
    <t>03.769.576/0041-01</t>
  </si>
  <si>
    <t>Aquisição de jarras de vidro (mp Brasília)</t>
  </si>
  <si>
    <t>POLI-TOP COM DE MAT DE ESCRITÓRIO E SERV GRÁFICOS</t>
  </si>
  <si>
    <t>94.012622/0001-83</t>
  </si>
  <si>
    <t>Confecção de cartões e convites (Assessoria Rel Públicas)</t>
  </si>
  <si>
    <t xml:space="preserve">CRVIASUL </t>
  </si>
  <si>
    <t>32.161.500/0001-00</t>
  </si>
  <si>
    <t>CHURRASCARIA ALTO URUGUAI</t>
  </si>
  <si>
    <t>03.500.427/0001-47</t>
  </si>
  <si>
    <t>Despesas com hospedagem e alimentação (Dr. Alcindo PJ Consumidor)</t>
  </si>
  <si>
    <t>CASA DO MEL LTDA</t>
  </si>
  <si>
    <t>02.174.156/0001-14</t>
  </si>
  <si>
    <t>YOSEPH CASTRO CECCON</t>
  </si>
  <si>
    <t>30.658.468/0001-39</t>
  </si>
  <si>
    <t>Serviço de podas, limpeza, pintura e paisagismo (PJ Uruguaiana)</t>
  </si>
  <si>
    <t>TELMO JESUS DA SILVA RODRIGUES</t>
  </si>
  <si>
    <t>94.644.788/0001-12</t>
  </si>
  <si>
    <t>Cópias de chaves e placas identificadoras (PJ Rio Grande)</t>
  </si>
  <si>
    <t>HOTEL HAYER</t>
  </si>
  <si>
    <t>LOPES E FRIGHETTO LTDA</t>
  </si>
  <si>
    <t>91.413.203/0001-65</t>
  </si>
  <si>
    <t>FOLHA DA MANHÃ S/A</t>
  </si>
  <si>
    <t>60.579.703/0001-48</t>
  </si>
  <si>
    <t>Renovação da assinatura do jornal Folha de São Paulo</t>
  </si>
  <si>
    <t>PROTELIMP</t>
  </si>
  <si>
    <t xml:space="preserve">
40.558.573/0001-50</t>
  </si>
  <si>
    <t>Aquisição espelho convexo (PJ Santana)</t>
  </si>
  <si>
    <t>TRANSENTULHO POA</t>
  </si>
  <si>
    <t xml:space="preserve">29.162.171/0001-07
</t>
  </si>
  <si>
    <t>Aluguel de 2 contêineres</t>
  </si>
  <si>
    <t>VIVIANE CASANOVA &amp; CIA LTDA</t>
  </si>
  <si>
    <t>02.593.533/0001-50</t>
  </si>
  <si>
    <t>Aquisição de amostra de peixe congelado (PJ Consumidor)</t>
  </si>
  <si>
    <t>Cópia controle remoto portão (PJ Cachoeira Sul)</t>
  </si>
  <si>
    <t>DEDETSET CONTROLE DE PRAGAS E VETOR</t>
  </si>
  <si>
    <t xml:space="preserve">13.080.839/0001-29 </t>
  </si>
  <si>
    <t>Serviço Desinsetização pátio PJ Rio Grande</t>
  </si>
  <si>
    <t>DEDETSET CONTROLE DE PRAGAS E VETERINÁRIA</t>
  </si>
  <si>
    <t>13.080.839/0001-29</t>
  </si>
  <si>
    <t>Serviço de Desinsetização (Retirada marimbondos)</t>
  </si>
  <si>
    <t>COMERCIO DE CHAVES ARALDI LTDA</t>
  </si>
  <si>
    <t>01.737.358/0002-45</t>
  </si>
  <si>
    <t>Confecção de cópia de chaves e controle portão (PJ B. Gonçalves)</t>
  </si>
  <si>
    <t>LORI LUCIA NODARI KOLING - ME</t>
  </si>
  <si>
    <t>08.744.545/0001-14</t>
  </si>
  <si>
    <t>COLLET &amp; BORBA LTDA</t>
  </si>
  <si>
    <t>87.594.727/0001-22</t>
  </si>
  <si>
    <t>TATIANA G. DE CORDOVA BASSO CIA LTDA</t>
  </si>
  <si>
    <t>91.880.633/0001-97</t>
  </si>
  <si>
    <t>RTT CAU nº A39800-4 (Daiene Gomes da Luz)</t>
  </si>
  <si>
    <t>TUBASEG EQUIPAMENTOS DE PROTECAO</t>
  </si>
  <si>
    <t>45.025.666/0001-32</t>
  </si>
  <si>
    <t xml:space="preserve">Aquisição de kit com 10 rolos de fita zebrada </t>
  </si>
  <si>
    <t>Aquisição de cabos de áudio (Núcleo Áudiovisual)</t>
  </si>
  <si>
    <t xml:space="preserve">48.809.769/0001-81 </t>
  </si>
  <si>
    <t>Confecção de banner do CEAF (Código de Defesa do Consumidor)</t>
  </si>
  <si>
    <t>Confecção de duas chaves para a sala de equipamento de som (PJ Guaíba)</t>
  </si>
  <si>
    <t>GABRIEL ZANATTA DA SILVA MANICA</t>
  </si>
  <si>
    <t>24.974.539/0001-00</t>
  </si>
  <si>
    <t>Confecção de 19 copias de chaves</t>
  </si>
  <si>
    <t>93015.006/0019-42</t>
  </si>
  <si>
    <t>Contratação de coffee break para Webconference (CEAF)</t>
  </si>
  <si>
    <t>WALDEMAR P MARIANI &amp; CIA LTDA</t>
  </si>
  <si>
    <t>ESPETÃO SANTANA CHURRASCARIA LTDA</t>
  </si>
  <si>
    <t>08.342.657/0001-49</t>
  </si>
  <si>
    <t>Despesa com alimentação servidora (Assessoria Segurança)</t>
  </si>
  <si>
    <t>DELL COMPUTADORES DO BRASIL</t>
  </si>
  <si>
    <t>72.381.189/0001-10</t>
  </si>
  <si>
    <t>Aquisição bateria notebook</t>
  </si>
  <si>
    <t>FESP - FUNDO ESPECIAL DE SEGURANCA PÚBLICA</t>
  </si>
  <si>
    <t>taxa Bombeiros (PJ Catuípe)</t>
  </si>
  <si>
    <t>Serviço de lavagem (lavagem de toga)</t>
  </si>
  <si>
    <t>Serviço de lavagem (lavagem de bandeira)</t>
  </si>
  <si>
    <t>BACKUP EQUIPAMENTOS FOTOGRAFICOS COM.
E IMP. LTDA</t>
  </si>
  <si>
    <t>30.758.325/0001-07</t>
  </si>
  <si>
    <t>Aquisição de microfone para celular</t>
  </si>
  <si>
    <t>DW padaria e Confeitaria LTDA</t>
  </si>
  <si>
    <t>43.934.726/0001-04</t>
  </si>
  <si>
    <t xml:space="preserve">24.974.539/0001-00
</t>
  </si>
  <si>
    <t>Confecção de cópias de chaves (Unidade Equipamentos)</t>
  </si>
  <si>
    <t>Lavagem de toalha</t>
  </si>
  <si>
    <t>01532.001.022/2023</t>
  </si>
  <si>
    <t>Troca de miolo de fechadura - PJ Bento Gonçalves</t>
  </si>
  <si>
    <t>48.809.769/0001-81</t>
  </si>
  <si>
    <t>Confecção de banner - "Projeto CAO na Estrada"</t>
  </si>
  <si>
    <t>MARLENE K WILBERT</t>
  </si>
  <si>
    <t xml:space="preserve">09.260.132/0001-27
</t>
  </si>
  <si>
    <t>Aquisição de Caixa de correspondência (PJ Igrejinha)</t>
  </si>
  <si>
    <t>Despesa com trasporte público (membro)</t>
  </si>
  <si>
    <t>Serviço de lavagem de 01 toga</t>
  </si>
  <si>
    <t>Serviço de lavagem de toalhas</t>
  </si>
  <si>
    <t>Serviço de lavagem (toalhas de mesa)</t>
  </si>
  <si>
    <t>Aquisição de amostra de combustíveis (PJ Consumidor)</t>
  </si>
  <si>
    <t>PERÍODO DE APLICAÇÃO (c):                               09/08/2023 a 07/09/2023</t>
  </si>
  <si>
    <t>Despesa com pedagio veículo JBK3H82, conforme NF CT8P17</t>
  </si>
  <si>
    <t>02938473/0002-40</t>
  </si>
  <si>
    <t>Despesa com estacionamento veículo IZU7E93, conforme NF 1398</t>
  </si>
  <si>
    <t>36445142/0001-00</t>
  </si>
  <si>
    <t>Despesa com combustível veículo JBK3H82, conforme NF 2555</t>
  </si>
  <si>
    <t>Despesa com pedagio veículo JBK3H82, conforme NF BDCP22</t>
  </si>
  <si>
    <t>25155072/0001-39</t>
  </si>
  <si>
    <t>Despesa com lavagem veículo JBR1E56, conforme NF 202377</t>
  </si>
  <si>
    <t>91060509/0001-85</t>
  </si>
  <si>
    <t>Despesa com manutenção obrigatória peças veículo ION7898, conforme NF 5626</t>
  </si>
  <si>
    <t>18513643/0001-02</t>
  </si>
  <si>
    <t>Despesa com garagem veículo izv4h04, conforme NF 30618</t>
  </si>
  <si>
    <t>Despesa com garagem veículo jam0a41, conforme NF 30623</t>
  </si>
  <si>
    <t>Despesa com estacionamento veículo izv6c56, conforme NF 253818</t>
  </si>
  <si>
    <t>Despesa com garagem veículo izd8h98, conforme NF 30614</t>
  </si>
  <si>
    <t>24144040/0026-23</t>
  </si>
  <si>
    <t>Despesa com estacionamento veículo izb5g87, conforme NF 77806</t>
  </si>
  <si>
    <t>Despesa com garagem veículo izb5g87, conforme NF 30627</t>
  </si>
  <si>
    <t>92192368/0001-17</t>
  </si>
  <si>
    <t>Despesa com estacionamento veículo IZU4D58, conforme NF 74498</t>
  </si>
  <si>
    <t>Despesa com estacionamento veículo iyi1372, conforme NF 145108</t>
  </si>
  <si>
    <t>04048981/0001-38</t>
  </si>
  <si>
    <t>Despesa com lavagem veículo IZD8H86, conforme NF 3407</t>
  </si>
  <si>
    <t>3 Despesa com pedagio veículo jbk3h82, conforme NF 75479d, 18b5, 44bef4</t>
  </si>
  <si>
    <t>88021753/0001-24</t>
  </si>
  <si>
    <t>Despesa com manutenção obrigatória serviço veículo III4297, conforme NF 202331</t>
  </si>
  <si>
    <t xml:space="preserve">3 Despesa com pedagio veículo jbk3h82, conforme NF 1835ff, 63c4b8, 64a2d3 </t>
  </si>
  <si>
    <t>18033552/0001-61</t>
  </si>
  <si>
    <t>Despesa com sucção de fossa séptica da Promotoria Móvel, conforme NF 19175</t>
  </si>
  <si>
    <t>Despesa com estacionamento veículo jal9j72, conforme NF 354938</t>
  </si>
  <si>
    <t>90748971/0001-07</t>
  </si>
  <si>
    <t>Despesa com manutenção obrigatória peças veículo III4297, conforme NF 206432</t>
  </si>
  <si>
    <t xml:space="preserve">Despesa com estacionamento veículo JAM0A41, conforme NF </t>
  </si>
  <si>
    <t>09813708/0011-06</t>
  </si>
  <si>
    <t>Despesa com estacionamento veículo JAF7E13, conforme NF 14929</t>
  </si>
  <si>
    <t>Despesa com estacionamento veículo JBT8B68, conforme NF 202314440</t>
  </si>
  <si>
    <t>Despesa com estacionamento veículo IZB5G90, conforme NF 202314428</t>
  </si>
  <si>
    <t>09164791/0010-50</t>
  </si>
  <si>
    <t>Despesa com combustível veículo ize8i89, conforme NF 190055</t>
  </si>
  <si>
    <t>41038736/0001-36</t>
  </si>
  <si>
    <t>Despesa com lavagem veículo IYO3810, conforme NF 58</t>
  </si>
  <si>
    <t>88021753/0001-54</t>
  </si>
  <si>
    <t>Despesa com manutenção obrigatória peças veículo III4297, conforme NF 202334</t>
  </si>
  <si>
    <t>07614284/0001-55</t>
  </si>
  <si>
    <t>Despesa com chaveiro porto banheiro, conforme NF 1116</t>
  </si>
  <si>
    <t>03661242/0001-14</t>
  </si>
  <si>
    <t>Despesa com lavagem veículo jao6d38, conforme NF 2023377</t>
  </si>
  <si>
    <t>17695813/0019-75</t>
  </si>
  <si>
    <t>Despesa com combustível veículo iyj9878, conforme NF 683243</t>
  </si>
  <si>
    <t>89609440/0003-16</t>
  </si>
  <si>
    <t>Despesa com estacionamento veículo JAM0A41, conforme NF292614</t>
  </si>
  <si>
    <t>21099112/0001-11</t>
  </si>
  <si>
    <t>Despesa com manutenção obrigatória serviço veículo iwl1680, conforme NF 2023849</t>
  </si>
  <si>
    <t>PERÍODO DE APLICAÇÃO (c):                          24/08/2023 à 23/09/2023</t>
  </si>
  <si>
    <t>MATHEUS DO NASCIMENTO</t>
  </si>
  <si>
    <t>37.978.526/0001-50</t>
  </si>
  <si>
    <t>Serviço hidráulico na PJ Frederico Westphalen, conforme NF 2023000107</t>
  </si>
  <si>
    <t>Serviço elétrico na PJ Campo Bom, conforme NF 127</t>
  </si>
  <si>
    <t>WILLIAM WISSMANN</t>
  </si>
  <si>
    <t>20.551.162/0001-25</t>
  </si>
  <si>
    <t>Retirada de lixiera na PJ São Sebastião do Caí, conforme NF 268</t>
  </si>
  <si>
    <t>Manutenção de caixa d'água na PJ Caxias do Sul, conforme NF 251</t>
  </si>
  <si>
    <t>FAB. DE ABERTURAS E MOV. DE MADEIRA M J C LTDA</t>
  </si>
  <si>
    <t>03.364.401/0001-19</t>
  </si>
  <si>
    <t>Serviço de marcenaria na PJ Erechim, conforme NF 048.699.987</t>
  </si>
  <si>
    <t>Manutenção do portão da garagem na PJ Caxias do Sul, conforme NF 248</t>
  </si>
  <si>
    <t>Serviço elétrico na PJ Caxias do Sul, conforme NF 249</t>
  </si>
  <si>
    <t>MAURÍCIO BARIVIERA</t>
  </si>
  <si>
    <t>23.196.192/0001-59</t>
  </si>
  <si>
    <t>Serviço de corte de abacateiro na PJ Rodeio Bonito, conforme NF 2023039</t>
  </si>
  <si>
    <t>JOÃO LUIS GREVINELI SANCHES</t>
  </si>
  <si>
    <t>02.695.819/0001-46</t>
  </si>
  <si>
    <t>Aquisição de lâmpadas para a PJ Pelotas, conforme NF 2.629</t>
  </si>
  <si>
    <t>Limpeza de calhas na PJ Rosário do Sul, conforme GLPI 521136</t>
  </si>
  <si>
    <t>INSS de Rogério Rodrigues Ferreira</t>
  </si>
  <si>
    <t>MAICON FREITAS NUNES</t>
  </si>
  <si>
    <t>33.030.087/0001-07</t>
  </si>
  <si>
    <t>Serviço de funilaria na sede Aureliano, conforme NF 16</t>
  </si>
  <si>
    <t>BORTOLINI LOCAÇÕES DE ANDAIMES</t>
  </si>
  <si>
    <t>10.940.747/0001-83</t>
  </si>
  <si>
    <t>Serviço de locação de andaime para a sede Aureliano, conforme demonstrativo de locação nº 4401709</t>
  </si>
  <si>
    <t>Serviço hidráulico na PJ Campo Bom, conforme NF 128</t>
  </si>
  <si>
    <t>JONAS AZEVEDO FAREZIN</t>
  </si>
  <si>
    <t>30.959.636/0001-26</t>
  </si>
  <si>
    <t>Serviço de mão de obra para troca de fechaduras,conforme NF048.706.124</t>
  </si>
  <si>
    <t>Aquisição de material para instalação de purificador na PJ São Leopoldo, conforme NF 138.305</t>
  </si>
  <si>
    <t>ARP SOLUÇÕES EM ÁGUA LTDA</t>
  </si>
  <si>
    <t>03.577.714/0001-55</t>
  </si>
  <si>
    <t>Manutenção dos purificadores na PJ Caxias do Sul, conforme NF 542</t>
  </si>
  <si>
    <t>SOS MANUTENÇÕES - REFORMAS E MANUTENÇÕES LTDA</t>
  </si>
  <si>
    <t>27.388.879/0001-47</t>
  </si>
  <si>
    <t>Instalação de purificador na PJ Canoas, conforme NF 149</t>
  </si>
  <si>
    <t>MARCOS VINÍCIUS DUTRA LOPES</t>
  </si>
  <si>
    <t>010.753.690-02</t>
  </si>
  <si>
    <t>Manutenção de calhas na PJ São Borja, conforme GLPI 521123</t>
  </si>
  <si>
    <t>INSS de Marcos Vinícius Dutra</t>
  </si>
  <si>
    <t>MATEUS PUJOL DE LIMA DA SILVA</t>
  </si>
  <si>
    <t>26.124.711/0001-61</t>
  </si>
  <si>
    <t>Serviço elétrico na PJ São Francisco de Assis, conforme NF 202300019</t>
  </si>
  <si>
    <t>JOSÉ MARCELINO STURMER EIRELI</t>
  </si>
  <si>
    <t>Serviço elétrico na PJ Feliz, ocnforme NF20231689</t>
  </si>
  <si>
    <t>Manutenção da porta de vidro da sede administrativa, conforme NF 152739</t>
  </si>
  <si>
    <t>TECNOLAR REFRIGERAÇÃO E CLIMATIZAÇÃO LTDA</t>
  </si>
  <si>
    <t>44.384.575/0001-20</t>
  </si>
  <si>
    <t>Serviço de refrigeração na PJ Santa Cruz do Sul, conforme NF 202371</t>
  </si>
  <si>
    <t>PAULO JOÃO PEREIRA</t>
  </si>
  <si>
    <t>12.799.670/0001-07</t>
  </si>
  <si>
    <t>Serviço hidráulico para a PJ Candelária, conforme NF 75</t>
  </si>
  <si>
    <t>VANDERLEI BORGES</t>
  </si>
  <si>
    <t>23.957.997/0001-78</t>
  </si>
  <si>
    <t>Serviço hidráulico na PJ Carazinho, conforme NF 388</t>
  </si>
  <si>
    <t>PAU CESAR DA SILVA LOPES</t>
  </si>
  <si>
    <t>16.704.869/0001-57</t>
  </si>
  <si>
    <t>Manutenção de janelas na PJ São Francisco de Assis, conforme NF 44</t>
  </si>
  <si>
    <t>Serviço elétrico na PJ Carazinho, conforme NF 152</t>
  </si>
  <si>
    <t>PRADO MORAIS LTDA</t>
  </si>
  <si>
    <t>Manutenção de portão eletrônico da PJ Santa Cruz do Sul, conforme NF 2023183</t>
  </si>
  <si>
    <t>Material para manutenção do portão da PJ Santa Cruz, conforme NF 1.550</t>
  </si>
  <si>
    <t>Aquisição de fechadura para porta corta fogo da sede Aureliano, conforme NF 152789</t>
  </si>
  <si>
    <t>CENTRAL DAS ESPUMAS COM. ATAC. E VAREJ. DE ESPUMAS LTDA</t>
  </si>
  <si>
    <t>Aquisição de material para instalação de ar-condicionado, conforme NF 43657</t>
  </si>
  <si>
    <t>Aquisição de Lâmpadas para o MP, conforme NF 000.694.677</t>
  </si>
  <si>
    <t>DYONATAN LUIZ GABRIEL</t>
  </si>
  <si>
    <t>46.126.965/0001-26</t>
  </si>
  <si>
    <t>Serviço elétrico na PJ Tapera, conforme NF2023148</t>
  </si>
  <si>
    <t>JOÃO CLESSIO LANZER</t>
  </si>
  <si>
    <t>15.557.760/0001-71</t>
  </si>
  <si>
    <t>Aquisição de torneira para a PJ Iraí, ocnforme NF 048.788.728</t>
  </si>
  <si>
    <t>10.280.765/0043-35</t>
  </si>
  <si>
    <t>Aquisição de lâmpadas LED para a PJ Rio Grande, conforme NF 166987</t>
  </si>
  <si>
    <t>MARINES FREITAS</t>
  </si>
  <si>
    <t>14.794.955/0001-72</t>
  </si>
  <si>
    <t>Aquisição de material hidráulico para a PJ Bom Jesus, conforme NF 220</t>
  </si>
  <si>
    <t>A MILIMÉTRICA</t>
  </si>
  <si>
    <t>92.845.015/0001-79</t>
  </si>
  <si>
    <t>Aquisição de parafusos  para a sede Aureliano, conforme NF 2.664</t>
  </si>
  <si>
    <t>ODIVALDO MACHADO DE QUADROS</t>
  </si>
  <si>
    <t>13.048.655/0001-81</t>
  </si>
  <si>
    <t>Serviço de chaveiro para a PJ Crissiumal, conforme NF 2023000983</t>
  </si>
  <si>
    <t>Serviço elétrico na PJ Venâncio Aires, conforme NF 202320</t>
  </si>
  <si>
    <t>PEDRO MANICA</t>
  </si>
  <si>
    <t>36.174.437/0001-99</t>
  </si>
  <si>
    <t>Serviço de chaveiro para a Unidade de Transportes, conforme NF 2023/156</t>
  </si>
  <si>
    <t>SOS MANUTENÇÕES</t>
  </si>
  <si>
    <t>Serviço hidráulico na PJ Canoas, conforme NF 151</t>
  </si>
  <si>
    <t>DARLI RODRIGUES MIRA NDA</t>
  </si>
  <si>
    <t>37.858.896/0001-54</t>
  </si>
  <si>
    <t>Fornecimento de material para regulagem de porta na PJ Rio Grande, conforme NF 048.821.568</t>
  </si>
  <si>
    <t>TUBOLAR TUBOS E CONEXÕES</t>
  </si>
  <si>
    <t>04.779.715/0001-45</t>
  </si>
  <si>
    <t>Aquisição de material hidráulico para a PJCarlos Barbosa, conforme NF38387</t>
  </si>
  <si>
    <t>Aquisição de fita zebrada para a sede Aureliano, conforme NF 619</t>
  </si>
  <si>
    <t>Aquisição de duas molas de piso para porta de vidro na PJ Estrela, conforme NF 152989</t>
  </si>
  <si>
    <t>SOS TORNEIRAS COMÉRCIO DE METAIS LTDA</t>
  </si>
  <si>
    <t>Aquisição de material hidráulico para a PJ Gravataí, conforme NF 2.298</t>
  </si>
  <si>
    <t>Aquisição de materiais hidráulicos para a sede Santana, conforme NF620</t>
  </si>
  <si>
    <t>Manutenção de fechadura na Andrade Neves, conforme NF 011.527</t>
  </si>
  <si>
    <t>RAMOS &amp; GALVAN LTDA</t>
  </si>
  <si>
    <t>17.538.937/0001-18</t>
  </si>
  <si>
    <t>Aquisição de engate flexível para a PJ Vera Cruz, conforme NF 9164</t>
  </si>
  <si>
    <t>712.966.460-68</t>
  </si>
  <si>
    <t>INSS Luiz Heleno Lopes da Silva</t>
  </si>
  <si>
    <t>Serviço hidráulico na PJ Bom Jesus, conforme RPCU519503</t>
  </si>
  <si>
    <t>INSS Rudimar Popiolski da Rosa</t>
  </si>
  <si>
    <t>Limpeza de calhas na PJ Erechim, conforme RPCI521567</t>
  </si>
  <si>
    <t>INSS Lucas Jobim da Silva</t>
  </si>
  <si>
    <t>Serviço hidráulico na PJ São Pedro do Sul, conforme RPCI 522053</t>
  </si>
  <si>
    <t>INSS Fernando Francisco de Souza</t>
  </si>
  <si>
    <t>Serviço elétrico na PJ Parobé, conforme RPCI 521242</t>
  </si>
  <si>
    <t>RODRIGO AIRES</t>
  </si>
  <si>
    <t>001.425.290-28</t>
  </si>
  <si>
    <t>Serviço elétrico na PJ São Sepé, conforme RPCI 519944</t>
  </si>
  <si>
    <t>INSS Rodrigo Aires</t>
  </si>
  <si>
    <t>Serviço elétrico na PJ Alegrete, conforme RPCI 516673</t>
  </si>
  <si>
    <t xml:space="preserve">INSS Ederson </t>
  </si>
  <si>
    <t>Aquisição de acabamentos para a Aureliano, conforme NF 828</t>
  </si>
  <si>
    <t>PABLO JOSÉ MACHADO</t>
  </si>
  <si>
    <t>016.674.120-51</t>
  </si>
  <si>
    <t>INSS de Pablo José Machado</t>
  </si>
  <si>
    <t>Serviço hidráulico na PJ Mostardas, conforme RPCI 523103</t>
  </si>
  <si>
    <t>VANDERLEI NEURI DE ALCANTARA</t>
  </si>
  <si>
    <t>Serviço hidráulico na PJ Gramado, conforme NF 1</t>
  </si>
  <si>
    <t>PATRICK DOS SANTOS MACHADO</t>
  </si>
  <si>
    <t>44.205.372/0001-20</t>
  </si>
  <si>
    <t>Serviço elétrico na PJ Osório, conforme NF 1</t>
  </si>
  <si>
    <t>Serviço hidráulico na PJ Vera Cruz, conforme RPCI 519437</t>
  </si>
  <si>
    <t>INSS José Danilo Silveira Umpierre</t>
  </si>
  <si>
    <t>INSS de Luís Carlos Staub</t>
  </si>
  <si>
    <t>serviço hidráulico na PJ Estância Velha, conforme RPCI 523227</t>
  </si>
  <si>
    <t>CHAVEIRO TAVARES</t>
  </si>
  <si>
    <t>01.180.630/0001-58</t>
  </si>
  <si>
    <t>Serviço de chaveiro para a PJ Pedro Osório, conforme NF 302</t>
  </si>
  <si>
    <t>ANTÔNIO CARLOS CHIES</t>
  </si>
  <si>
    <t>182.640.180-68</t>
  </si>
  <si>
    <t>Serviço hidráulico na PJ Carlos Barbosa, conforme RPCI 522978</t>
  </si>
  <si>
    <t>INSS Antônio Carlos Chies</t>
  </si>
  <si>
    <t>FERRAGEM METZ LTDA</t>
  </si>
  <si>
    <t>01.455.077/0001-19</t>
  </si>
  <si>
    <t>Aquisição de torneira para a PJ Estância Velha, conforme NF 43858</t>
  </si>
  <si>
    <t>LOJAS BECKER LTDA</t>
  </si>
  <si>
    <t>04.415.928/0024-84</t>
  </si>
  <si>
    <t>Aquisição de Sifão para a PJ Horizontina, conforme NF 76.532</t>
  </si>
  <si>
    <t>CLEITON DELCIO SALBEGO</t>
  </si>
  <si>
    <t>51.146.275/0001-79</t>
  </si>
  <si>
    <t>Limpeza de calhas na PJ São Francisco de Assis, conforme NF 1</t>
  </si>
  <si>
    <t>VIAÇÃO OURO E PRATA</t>
  </si>
  <si>
    <t>Ressarcimento com transporte público, conforme BPE 70002631</t>
  </si>
  <si>
    <t>ALTAIR DE MATOS RIBAS</t>
  </si>
  <si>
    <t>15.653.647/0001-90</t>
  </si>
  <si>
    <t>Limpeza de bueiros na PJ São Luiz Gonzaga, conforme NF 1</t>
  </si>
  <si>
    <t>Manutenção de aparelho de ar-condicionado na PJ Cachoeira do Sul, conforme NF 048.918.586</t>
  </si>
  <si>
    <t>Aquisição de kit completo de caixa acoplada para a sede Aureliano, conforme NF 839</t>
  </si>
  <si>
    <t>Aquisição de material para manutenção elétrica na Sede Andrade Neves, conforme NF 14818</t>
  </si>
  <si>
    <t>FERRAGEM DO ALEMÃO</t>
  </si>
  <si>
    <t>Aquisição de material para manutenção elétrica na Sede Andrade Neves, conforme NF 85341</t>
  </si>
  <si>
    <t>CARLOS ALBERTO DE SOUZA</t>
  </si>
  <si>
    <t>02.588.114/0001-20</t>
  </si>
  <si>
    <t>Serviço de chaveiro para a PJ Piratini, conforme NF 048.910.998</t>
  </si>
  <si>
    <t>Serviço elétrico na PJ Torres conforme RPCI 523024</t>
  </si>
  <si>
    <t>INSS Antônio Carlos da Silva</t>
  </si>
  <si>
    <t>Limpeza de calhas na PJ Tenente Portela, conforme RPCI 523528</t>
  </si>
  <si>
    <t>Aquisição de sacos de caliça para limpeza das PJs assoladas pelo ciclone do dia 05/09/2023, conforme NF 14894</t>
  </si>
  <si>
    <t>MADEIREIRA E FERRAGEM DOM PEDRO</t>
  </si>
  <si>
    <t>03.897.590/0001-95</t>
  </si>
  <si>
    <t>Material para instalação elétrica e hidráulica de purificador na PJ Esteio, conforme NF 6402</t>
  </si>
  <si>
    <t>PETROLI COM. DE MATERIAIS E EQUIPAMENTOS ELÉTRICOS LTDA</t>
  </si>
  <si>
    <t>22.514.253/0001-16</t>
  </si>
  <si>
    <t>Aquisição de lâmpadas para a PJ Bento Gonçalves, conforme NF 1000</t>
  </si>
  <si>
    <t>LAZARO ADAIR MORAIS GUIMARÃES</t>
  </si>
  <si>
    <t>21.360.759/0001-55</t>
  </si>
  <si>
    <t>Serviço hidráulico e elétrico na PJ Santo Antônio das Missões, conforme NF 2</t>
  </si>
  <si>
    <t>Serviço elétrico na PJ Santo Antônio das Missões, conforme NF 1</t>
  </si>
  <si>
    <t>Instalação de purificador na PJ Gramado, conforme NF 3</t>
  </si>
  <si>
    <t>Retirada de 2 mictórios na PJ Gramado, conforme NF 4</t>
  </si>
  <si>
    <t>Serviço hidráulico na PJ Taquara, conforme NF 58</t>
  </si>
  <si>
    <t>VANDERLEI DE VARGAS REZENA</t>
  </si>
  <si>
    <t>933.053.460-00</t>
  </si>
  <si>
    <t>Limpeza das calhas da PJ Restinga Seca, conforme RPCI 523205</t>
  </si>
  <si>
    <t>INSS Vanderlei de Vargas</t>
  </si>
  <si>
    <t>V. JANIZELLA &amp; CIA LTDA</t>
  </si>
  <si>
    <t>91.610.279/0001-80</t>
  </si>
  <si>
    <t>Aquisição de material de limpeza para a PJ Encantado, conforme NF 3376</t>
  </si>
  <si>
    <t>IDP INDÚSTRIA E DISTRIBUIÇÃO DE PRODUTOS ELÉTRICOS</t>
  </si>
  <si>
    <t>30.499.914/0002-90</t>
  </si>
  <si>
    <t>Aquisição de material elétrico para a PJ Encantado, conforme NF 22639</t>
  </si>
  <si>
    <t>Aquisição de material hidráulico para o CEAF, conforme NF 645</t>
  </si>
  <si>
    <t>Aquisição de material para conserto de pia na Aureliano, conforme NF 15576</t>
  </si>
  <si>
    <t>PONTO DAS FERRAMENTAS</t>
  </si>
  <si>
    <t>51.177.739/0001-04</t>
  </si>
  <si>
    <t xml:space="preserve">Aquisição de mandril para aparafusadeira </t>
  </si>
</sst>
</file>

<file path=xl/styles.xml><?xml version="1.0" encoding="utf-8"?>
<styleSheet xmlns="http://schemas.openxmlformats.org/spreadsheetml/2006/main">
  <numFmts count="3">
    <numFmt numFmtId="164" formatCode="_-&quot;R$&quot;\ * #,##0.00_-;\-&quot;R$&quot;\ * #,##0.00_-;_-&quot;R$&quot;\ * &quot;-&quot;??_-;_-@_-"/>
    <numFmt numFmtId="165" formatCode="dd/mm/yy;@"/>
    <numFmt numFmtId="166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Protection="0"/>
    <xf numFmtId="0" fontId="11" fillId="0" borderId="0"/>
  </cellStyleXfs>
  <cellXfs count="6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164" fontId="5" fillId="4" borderId="5" xfId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166" fontId="7" fillId="3" borderId="1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4" fontId="9" fillId="0" borderId="1" xfId="3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6" fontId="9" fillId="0" borderId="1" xfId="1" applyNumberFormat="1" applyFont="1" applyFill="1" applyBorder="1" applyAlignment="1">
      <alignment horizontal="right" vertical="center" wrapText="1"/>
    </xf>
    <xf numFmtId="166" fontId="9" fillId="0" borderId="1" xfId="1" applyNumberFormat="1" applyFont="1" applyFill="1" applyBorder="1" applyAlignment="1">
      <alignment horizontal="right" wrapText="1"/>
    </xf>
    <xf numFmtId="14" fontId="3" fillId="0" borderId="1" xfId="3" applyNumberFormat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right" wrapText="1"/>
    </xf>
    <xf numFmtId="14" fontId="3" fillId="5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5" borderId="1" xfId="0" applyNumberFormat="1" applyFont="1" applyFill="1" applyBorder="1" applyAlignment="1" applyProtection="1">
      <alignment horizontal="center" vertical="center" wrapText="1"/>
    </xf>
    <xf numFmtId="14" fontId="3" fillId="5" borderId="5" xfId="0" applyNumberFormat="1" applyFont="1" applyFill="1" applyBorder="1" applyAlignment="1" applyProtection="1">
      <alignment horizontal="center" vertical="center" wrapText="1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5" borderId="1" xfId="1" applyFont="1" applyFill="1" applyBorder="1" applyAlignment="1" applyProtection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5" xfId="0" applyNumberFormat="1" applyFont="1" applyFill="1" applyBorder="1" applyAlignment="1" applyProtection="1">
      <alignment horizontal="center" vertical="center" wrapText="1"/>
      <protection locked="0" hidden="1"/>
    </xf>
    <xf numFmtId="3" fontId="3" fillId="5" borderId="5" xfId="0" applyNumberFormat="1" applyFont="1" applyFill="1" applyBorder="1" applyAlignment="1" applyProtection="1">
      <alignment horizontal="center" vertical="center" wrapText="1"/>
      <protection locked="0" hidden="1"/>
    </xf>
    <xf numFmtId="12" fontId="4" fillId="0" borderId="1" xfId="1" applyNumberFormat="1" applyFont="1" applyFill="1" applyBorder="1" applyAlignment="1">
      <alignment vertical="center" wrapText="1"/>
    </xf>
    <xf numFmtId="164" fontId="4" fillId="0" borderId="1" xfId="1" applyFont="1" applyFill="1" applyBorder="1" applyAlignment="1">
      <alignment vertical="center"/>
    </xf>
    <xf numFmtId="166" fontId="9" fillId="0" borderId="0" xfId="1" applyNumberFormat="1" applyFont="1" applyFill="1" applyAlignment="1">
      <alignment horizontal="right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4" fillId="0" borderId="4" xfId="0" applyFont="1" applyBorder="1"/>
    <xf numFmtId="0" fontId="4" fillId="0" borderId="3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4">
    <cellStyle name="Moeda" xfId="1" builtinId="4"/>
    <cellStyle name="Normal" xfId="0" builtinId="0"/>
    <cellStyle name="Normal 2" xfId="2"/>
    <cellStyle name="Normal_mariana0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71926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9906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7160" y="35847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390775" y="88211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39077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390775" y="87391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39077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39077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39077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3276600" y="28365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3276600" y="3028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3276600" y="2457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3276600" y="29337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390775" y="876776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2390775" y="1724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390775" y="871728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228600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3277160" y="13537826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3276600" y="278796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3276600" y="273939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45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1219200</xdr:colOff>
      <xdr:row>243</xdr:row>
      <xdr:rowOff>226255</xdr:rowOff>
    </xdr:to>
    <xdr:sp macro="" textlink="">
      <xdr:nvSpPr>
        <xdr:cNvPr id="4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1114425</xdr:colOff>
      <xdr:row>244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3505200" y="463486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1114425</xdr:colOff>
      <xdr:row>243</xdr:row>
      <xdr:rowOff>190500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505200" y="107632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1114425</xdr:colOff>
      <xdr:row>244</xdr:row>
      <xdr:rowOff>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3505200" y="461581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1114425</xdr:colOff>
      <xdr:row>244</xdr:row>
      <xdr:rowOff>0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1114425</xdr:colOff>
      <xdr:row>244</xdr:row>
      <xdr:rowOff>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1114425</xdr:colOff>
      <xdr:row>244</xdr:row>
      <xdr:rowOff>0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243</xdr:row>
      <xdr:rowOff>0</xdr:rowOff>
    </xdr:from>
    <xdr:to>
      <xdr:col>1</xdr:col>
      <xdr:colOff>1114425</xdr:colOff>
      <xdr:row>244</xdr:row>
      <xdr:rowOff>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134</xdr:row>
      <xdr:rowOff>0</xdr:rowOff>
    </xdr:from>
    <xdr:to>
      <xdr:col>1</xdr:col>
      <xdr:colOff>1219200</xdr:colOff>
      <xdr:row>134</xdr:row>
      <xdr:rowOff>226255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133</xdr:row>
      <xdr:rowOff>0</xdr:rowOff>
    </xdr:from>
    <xdr:to>
      <xdr:col>1</xdr:col>
      <xdr:colOff>1219200</xdr:colOff>
      <xdr:row>133</xdr:row>
      <xdr:rowOff>226255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276600" y="43424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42</xdr:row>
      <xdr:rowOff>0</xdr:rowOff>
    </xdr:from>
    <xdr:to>
      <xdr:col>1</xdr:col>
      <xdr:colOff>1219200</xdr:colOff>
      <xdr:row>42</xdr:row>
      <xdr:rowOff>226255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107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242</xdr:row>
      <xdr:rowOff>0</xdr:rowOff>
    </xdr:from>
    <xdr:to>
      <xdr:col>1</xdr:col>
      <xdr:colOff>1114425</xdr:colOff>
      <xdr:row>243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2390775" y="441388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231</xdr:row>
      <xdr:rowOff>0</xdr:rowOff>
    </xdr:from>
    <xdr:to>
      <xdr:col>1</xdr:col>
      <xdr:colOff>1114425</xdr:colOff>
      <xdr:row>232</xdr:row>
      <xdr:rowOff>0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390775" y="26250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241</xdr:row>
      <xdr:rowOff>0</xdr:rowOff>
    </xdr:from>
    <xdr:to>
      <xdr:col>1</xdr:col>
      <xdr:colOff>1114425</xdr:colOff>
      <xdr:row>242</xdr:row>
      <xdr:rowOff>1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2390775" y="439483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232</xdr:row>
      <xdr:rowOff>0</xdr:rowOff>
    </xdr:from>
    <xdr:to>
      <xdr:col>1</xdr:col>
      <xdr:colOff>1114425</xdr:colOff>
      <xdr:row>233</xdr:row>
      <xdr:rowOff>0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232</xdr:row>
      <xdr:rowOff>0</xdr:rowOff>
    </xdr:from>
    <xdr:to>
      <xdr:col>1</xdr:col>
      <xdr:colOff>1114425</xdr:colOff>
      <xdr:row>233</xdr:row>
      <xdr:rowOff>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232</xdr:row>
      <xdr:rowOff>0</xdr:rowOff>
    </xdr:from>
    <xdr:to>
      <xdr:col>1</xdr:col>
      <xdr:colOff>1114425</xdr:colOff>
      <xdr:row>233</xdr:row>
      <xdr:rowOff>0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232</xdr:row>
      <xdr:rowOff>0</xdr:rowOff>
    </xdr:from>
    <xdr:to>
      <xdr:col>1</xdr:col>
      <xdr:colOff>1114425</xdr:colOff>
      <xdr:row>233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232</xdr:row>
      <xdr:rowOff>0</xdr:rowOff>
    </xdr:from>
    <xdr:to>
      <xdr:col>1</xdr:col>
      <xdr:colOff>1114425</xdr:colOff>
      <xdr:row>233</xdr:row>
      <xdr:rowOff>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43</xdr:row>
      <xdr:rowOff>0</xdr:rowOff>
    </xdr:from>
    <xdr:to>
      <xdr:col>1</xdr:col>
      <xdr:colOff>1219200</xdr:colOff>
      <xdr:row>43</xdr:row>
      <xdr:rowOff>226255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3277160" y="64624324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ortes\07%20-%20Contratos%20e%20Pedido%20de%20Compras\Contratos%20e%20Pedido%20de%20Compras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HORA PARK SISTEMA DE ESTACIONAMENTO ROTATIVO LTDA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POP99 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  <row r="1272">
          <cell r="A1272" t="str">
            <v>17695813/0013-80</v>
          </cell>
          <cell r="B1272" t="str">
            <v>JP SANTA LUCIA COMERCIO DE COMBUSTIVEIS</v>
          </cell>
        </row>
        <row r="1273">
          <cell r="A1273" t="str">
            <v>07473735/0069-70</v>
          </cell>
          <cell r="B1273" t="str">
            <v>SIM REDE POSTOS LTDA FW GRAVATAI</v>
          </cell>
        </row>
        <row r="1274">
          <cell r="A1274" t="str">
            <v>02558109/0008-40</v>
          </cell>
          <cell r="B1274" t="str">
            <v>COMERCIO DE COMBUSTIVEIS FLORESTAL LTDA</v>
          </cell>
        </row>
        <row r="1275">
          <cell r="A1275" t="str">
            <v>92685833/0001-51</v>
          </cell>
          <cell r="B1275" t="str">
            <v>HOSPITAL MOINHOS DE VENTO</v>
          </cell>
        </row>
        <row r="1276">
          <cell r="A1276" t="str">
            <v>60537263/0438-09</v>
          </cell>
          <cell r="B1276" t="str">
            <v>ESTAPAR</v>
          </cell>
        </row>
        <row r="1277">
          <cell r="A1277" t="str">
            <v>09191336/0001-53</v>
          </cell>
          <cell r="B1277" t="str">
            <v>CONCESSIONARIA SPMAR</v>
          </cell>
        </row>
        <row r="1278">
          <cell r="A1278" t="str">
            <v>22982004/0024-41</v>
          </cell>
          <cell r="B1278" t="str">
            <v>SAFETY PARK ESTACIONAMENTOS LTDA</v>
          </cell>
        </row>
        <row r="1279">
          <cell r="A1279" t="str">
            <v>04256191/0001-08</v>
          </cell>
          <cell r="B1279" t="str">
            <v>AUTO POSTO ARB</v>
          </cell>
        </row>
        <row r="1280">
          <cell r="A1280" t="str">
            <v>10938721/0001-09</v>
          </cell>
          <cell r="B1280" t="str">
            <v>SLAIFER E PILOTTI LTDA</v>
          </cell>
        </row>
        <row r="1281">
          <cell r="A1281" t="str">
            <v>24361152/0001-88</v>
          </cell>
          <cell r="B1281" t="str">
            <v>COM. DE COMB. MENDESCAR EIRELI EPP</v>
          </cell>
        </row>
        <row r="1282">
          <cell r="A1282" t="str">
            <v>73595217/0001-65</v>
          </cell>
          <cell r="B1282" t="str">
            <v>MCDONALDS K. COMERCIO DE ALIMENTOS LTDA</v>
          </cell>
        </row>
        <row r="1283">
          <cell r="A1283" t="str">
            <v>20694724/0001-90</v>
          </cell>
          <cell r="B1283" t="str">
            <v>H.JAVIER B.SUAREZ - ME</v>
          </cell>
        </row>
        <row r="1284">
          <cell r="A1284" t="str">
            <v>02016313/0001-63</v>
          </cell>
          <cell r="B1284" t="str">
            <v>JCV OLIVEIRA E CIA LTDA</v>
          </cell>
        </row>
        <row r="1285">
          <cell r="A1285" t="str">
            <v>11164284/0001-78</v>
          </cell>
          <cell r="B1285" t="str">
            <v>DGSUL VEICULOS E SERVIÇOS LTDA</v>
          </cell>
        </row>
        <row r="1286">
          <cell r="A1286" t="str">
            <v>07473735/0168-51</v>
          </cell>
          <cell r="B1286" t="str">
            <v>SIM REDE DE POSTOS SANTANA LIVRAMENTO</v>
          </cell>
        </row>
        <row r="1287">
          <cell r="A1287" t="str">
            <v>93030856/0001-90</v>
          </cell>
          <cell r="B1287" t="str">
            <v>CRIS INDUSTRIA E COM. PROD. LIMPEZA LTDA</v>
          </cell>
        </row>
        <row r="1288">
          <cell r="A1288" t="str">
            <v>16546661/0001-57</v>
          </cell>
          <cell r="B1288" t="str">
            <v>ISMAEL VIEIRA KONIG</v>
          </cell>
        </row>
        <row r="1289">
          <cell r="A1289" t="str">
            <v>18477854/0001-29</v>
          </cell>
          <cell r="B1289" t="str">
            <v>LUCAS DO AMARANTE DAMETTO -ME</v>
          </cell>
        </row>
        <row r="1290">
          <cell r="A1290" t="str">
            <v>13574594/0805-21</v>
          </cell>
          <cell r="B1290" t="str">
            <v>BR. BRASIL OPERAÇÃO E ASSESSORIA A RESTAURANTES S.A</v>
          </cell>
        </row>
        <row r="1291">
          <cell r="A1291" t="str">
            <v>13843486/0001-71</v>
          </cell>
          <cell r="B1291" t="str">
            <v>BORRACHARIA UIRAPURU</v>
          </cell>
        </row>
        <row r="1292">
          <cell r="A1292" t="str">
            <v>92661545/0001-67</v>
          </cell>
          <cell r="B1292" t="str">
            <v>BAR CAFÉ E RESTAURANTE ALFREDO LTDA</v>
          </cell>
        </row>
        <row r="1293">
          <cell r="A1293" t="str">
            <v>93810919/0003-93</v>
          </cell>
          <cell r="B1293" t="str">
            <v>COMERCIAL INTERNACIONAL LTDA</v>
          </cell>
        </row>
        <row r="1294">
          <cell r="A1294" t="str">
            <v>29449347/0001-06</v>
          </cell>
          <cell r="B1294" t="str">
            <v>ROBERTO PEREIRA DOTTO MEI</v>
          </cell>
        </row>
        <row r="1295">
          <cell r="A1295" t="str">
            <v>05467812/0001-65</v>
          </cell>
          <cell r="B1295" t="str">
            <v>R. SCHROEDER &amp; CIA LTDA</v>
          </cell>
        </row>
        <row r="1296">
          <cell r="A1296" t="str">
            <v>93579969/0001-40</v>
          </cell>
          <cell r="B1296" t="str">
            <v>MECÂNICA CARLOSSO</v>
          </cell>
        </row>
        <row r="1297">
          <cell r="A1297" t="str">
            <v>89620298/0001-46</v>
          </cell>
          <cell r="B1297" t="str">
            <v>LABORATÓRIO ROSSETTI LTDA</v>
          </cell>
        </row>
        <row r="1298">
          <cell r="A1298" t="str">
            <v>12582786/0001-10</v>
          </cell>
          <cell r="B1298" t="str">
            <v>SALTO COMERCIO COMBUSTÍVEIS LTDA</v>
          </cell>
        </row>
        <row r="1299">
          <cell r="A1299" t="str">
            <v>03382229/000126</v>
          </cell>
          <cell r="B1299" t="str">
            <v>ATELIER DO SABOR</v>
          </cell>
        </row>
        <row r="1300">
          <cell r="A1300" t="str">
            <v>40921123/0001-80</v>
          </cell>
          <cell r="B1300" t="str">
            <v xml:space="preserve">POSTO DE COMBUSTIVEIS CAMINHO DO GOL LTDA </v>
          </cell>
        </row>
        <row r="1301">
          <cell r="A1301" t="str">
            <v>02308408/0001-50</v>
          </cell>
          <cell r="B1301" t="str">
            <v>POSTO DE COMBUSTIVEIS DA FIGUEIRA EIRELI</v>
          </cell>
        </row>
        <row r="1302">
          <cell r="A1302" t="str">
            <v>30725075/0001-09</v>
          </cell>
          <cell r="B1302" t="str">
            <v>MARISA WILLIRICH MEI</v>
          </cell>
        </row>
        <row r="1303">
          <cell r="A1303" t="str">
            <v>31414595/0001-55</v>
          </cell>
          <cell r="B1303" t="str">
            <v>MC2 ESTACIONAMENTOS LTDA</v>
          </cell>
        </row>
        <row r="1304">
          <cell r="A1304" t="str">
            <v>209604840-00</v>
          </cell>
          <cell r="B1304" t="str">
            <v>ALBERTO NOGUEIRA</v>
          </cell>
        </row>
        <row r="1305">
          <cell r="A1305" t="str">
            <v>779665620-19</v>
          </cell>
          <cell r="B1305" t="str">
            <v>ALCIDES DO S. BARROS</v>
          </cell>
        </row>
        <row r="1306">
          <cell r="A1306" t="str">
            <v>12356112/0001-69</v>
          </cell>
          <cell r="B1306" t="str">
            <v>KELEN DAIANE RISSI</v>
          </cell>
        </row>
        <row r="1307">
          <cell r="A1307" t="str">
            <v>19713578/0001-13</v>
          </cell>
          <cell r="B1307" t="str">
            <v>JONATHAN KINCZEL</v>
          </cell>
        </row>
        <row r="1308">
          <cell r="A1308" t="str">
            <v>92660760/000143</v>
          </cell>
          <cell r="B1308" t="str">
            <v>VEPPO E C&amp;A LTDA</v>
          </cell>
        </row>
        <row r="1309">
          <cell r="A1309" t="str">
            <v>038482870-13</v>
          </cell>
          <cell r="B1309" t="str">
            <v>MAICON LEITE</v>
          </cell>
        </row>
        <row r="1310">
          <cell r="A1310" t="str">
            <v>28694743/0001-54</v>
          </cell>
          <cell r="B1310" t="str">
            <v>MOUROS DOG</v>
          </cell>
        </row>
        <row r="1311">
          <cell r="A1311" t="str">
            <v>36445142/0001-00</v>
          </cell>
          <cell r="B1311" t="str">
            <v>POSTO ELLO TARUMA</v>
          </cell>
        </row>
        <row r="1312">
          <cell r="A1312" t="str">
            <v>05529488/0001-62</v>
          </cell>
          <cell r="B1312" t="str">
            <v>SOLAR SUL COM DE ACESS PARA VEICULOS LTDA ME</v>
          </cell>
        </row>
        <row r="1313">
          <cell r="A1313" t="str">
            <v>02017619/0001-34</v>
          </cell>
          <cell r="B1313" t="str">
            <v>ESTACIONAMENTO MUN. FARROUPILHA</v>
          </cell>
        </row>
        <row r="1314">
          <cell r="A1314" t="str">
            <v>18250924/0003-73</v>
          </cell>
          <cell r="B1314" t="str">
            <v xml:space="preserve">DRAKKAR COMERCIO CE COMBUSTIVEIS EIRELI </v>
          </cell>
        </row>
        <row r="1315">
          <cell r="A1315" t="str">
            <v>633779260-20</v>
          </cell>
          <cell r="B1315" t="str">
            <v>RONALDO DORNELES</v>
          </cell>
        </row>
        <row r="1316">
          <cell r="A1316" t="str">
            <v>02293700/0001-47</v>
          </cell>
          <cell r="B1316" t="str">
            <v>RONI RUTZ &amp; CIA LTDA</v>
          </cell>
        </row>
        <row r="1317">
          <cell r="A1317" t="str">
            <v>32984826/0001-29</v>
          </cell>
          <cell r="B1317" t="str">
            <v>BORRACHARIA COQUEIRO</v>
          </cell>
        </row>
        <row r="1318">
          <cell r="A1318" t="str">
            <v>52636412/0118-27</v>
          </cell>
          <cell r="B1318" t="str">
            <v>PR ADMINISTRADORA DE ESTACIONAMENTOS</v>
          </cell>
        </row>
        <row r="1319">
          <cell r="A1319" t="str">
            <v>30960692/0002-61</v>
          </cell>
          <cell r="B1319" t="str">
            <v>MAXXILOC COMERCIO E LOCAÇOES DE EQUIPAMENTOS EIRELI</v>
          </cell>
        </row>
        <row r="1320">
          <cell r="A1320" t="str">
            <v>07845416/0001-50</v>
          </cell>
          <cell r="B1320" t="str">
            <v>RESTAURANTE GRELHATUS LTDA</v>
          </cell>
        </row>
        <row r="1321">
          <cell r="A1321" t="str">
            <v>17019933/0001-23</v>
          </cell>
          <cell r="B1321" t="str">
            <v>REST E LANCH DINAPOLI EIRELI</v>
          </cell>
        </row>
        <row r="1322">
          <cell r="A1322" t="str">
            <v>19013172/0001-28</v>
          </cell>
          <cell r="B1322" t="str">
            <v>SUBWAY SILVA SO</v>
          </cell>
        </row>
        <row r="1323">
          <cell r="A1323" t="str">
            <v>36280480/0001-39</v>
          </cell>
          <cell r="B1323" t="str">
            <v>PM&amp;I LANCHERIA LTDA</v>
          </cell>
        </row>
        <row r="1324">
          <cell r="A1324" t="str">
            <v>31552947/0001-39</v>
          </cell>
          <cell r="B1324" t="str">
            <v>PINHEIRO BARRETO RESTAURANTE</v>
          </cell>
        </row>
        <row r="1325">
          <cell r="A1325" t="str">
            <v>47927597/0001-88</v>
          </cell>
          <cell r="B1325" t="str">
            <v>LUIZ PAULO MARODIN</v>
          </cell>
        </row>
        <row r="1326">
          <cell r="A1326" t="str">
            <v>05880178/0001-98</v>
          </cell>
          <cell r="B1326" t="str">
            <v>MASSERATTI ADM. IMOBL. E PART LTDA</v>
          </cell>
        </row>
        <row r="1327">
          <cell r="A1327" t="str">
            <v>93015006/0039-96</v>
          </cell>
          <cell r="B1327" t="str">
            <v>COMPANHIA ZAFFARI COMÉRCIO E INDÚSTRIA</v>
          </cell>
        </row>
        <row r="1328">
          <cell r="A1328" t="str">
            <v>21904849/0001-60</v>
          </cell>
          <cell r="B1328" t="str">
            <v>F LANCHONETE LTDA</v>
          </cell>
        </row>
        <row r="1329">
          <cell r="A1329" t="str">
            <v>19139482/0003-55</v>
          </cell>
          <cell r="B1329" t="str">
            <v>DSL COM. COMBUSTÍVEIS LTDA</v>
          </cell>
        </row>
        <row r="1330">
          <cell r="A1330" t="str">
            <v>88378138/0001-70</v>
          </cell>
          <cell r="B1330" t="str">
            <v>JANDAIA TURISMO HOTEL LTDA</v>
          </cell>
        </row>
        <row r="1331">
          <cell r="A1331" t="str">
            <v>90342676/0001-56</v>
          </cell>
          <cell r="B1331" t="str">
            <v>OFICINA ELÉTRICA HALFEN LTDA</v>
          </cell>
        </row>
        <row r="1332">
          <cell r="A1332" t="str">
            <v>44024096/0001-01</v>
          </cell>
          <cell r="B1332" t="str">
            <v>LANCHERIA COQUEIRO</v>
          </cell>
        </row>
        <row r="1333">
          <cell r="A1333" t="str">
            <v>93489234/0026-74</v>
          </cell>
          <cell r="B1333" t="str">
            <v>BUFFON COMB. TRANSP. LTDA - POSTO 26</v>
          </cell>
        </row>
        <row r="1334">
          <cell r="A1334" t="str">
            <v>45886516/0001-13</v>
          </cell>
          <cell r="B1334" t="str">
            <v>JONAVE SILVA DA SILVA</v>
          </cell>
        </row>
        <row r="1335">
          <cell r="A1335" t="str">
            <v>38227968/0001-28</v>
          </cell>
          <cell r="B1335" t="str">
            <v>A.S.CAXIAS DO SUL - ALINHAMENTO E BALANCEAMENTO LTDA</v>
          </cell>
        </row>
        <row r="1336">
          <cell r="A1336" t="str">
            <v>38228404/0001-00</v>
          </cell>
          <cell r="B1336" t="str">
            <v>CAXIAS DO SUL - COMERCIO DE PEÇAS E PNEUS LTDA</v>
          </cell>
        </row>
        <row r="1337">
          <cell r="A1337" t="str">
            <v>00491834/0001-47</v>
          </cell>
          <cell r="B1337" t="str">
            <v>LEAL HOTEIS E TURISMO LTDA EPP</v>
          </cell>
        </row>
        <row r="1338">
          <cell r="A1338" t="str">
            <v>41162040/0001-17</v>
          </cell>
          <cell r="B1338" t="str">
            <v>BC PARK ESTACIONAMENTOS</v>
          </cell>
        </row>
        <row r="1339">
          <cell r="A1339" t="str">
            <v>26749984/0001-00</v>
          </cell>
          <cell r="B1339" t="str">
            <v>LABET DIAGNOSTICOS TESTES FORENSES DO BRASIL LTDA</v>
          </cell>
        </row>
        <row r="1340">
          <cell r="A1340" t="str">
            <v>11019808/0001-37</v>
          </cell>
          <cell r="B1340" t="str">
            <v>AUTO PEÇAS MOSTARDAS ME</v>
          </cell>
        </row>
        <row r="1341">
          <cell r="A1341" t="str">
            <v>45186246/0001-38</v>
          </cell>
          <cell r="B1341" t="str">
            <v>BORRACHARIA PIONEIRO</v>
          </cell>
        </row>
        <row r="1342">
          <cell r="A1342" t="str">
            <v>10403507/0001-40</v>
          </cell>
          <cell r="B1342" t="str">
            <v>MECANICA POWER</v>
          </cell>
        </row>
        <row r="1343">
          <cell r="A1343" t="str">
            <v>27934324/0001-53</v>
          </cell>
          <cell r="B1343" t="str">
            <v>POSTO DO NATO LTDA</v>
          </cell>
        </row>
        <row r="1344">
          <cell r="A1344" t="str">
            <v>19244990/0002-12</v>
          </cell>
          <cell r="B1344" t="str">
            <v>AUTO POSTO PREMIUM LTDA</v>
          </cell>
        </row>
        <row r="1345">
          <cell r="A1345" t="str">
            <v>41052348/0001-00</v>
          </cell>
          <cell r="B1345" t="str">
            <v>WANDERSON INACIO JUNGES</v>
          </cell>
        </row>
        <row r="1346">
          <cell r="A1346" t="str">
            <v>91358788/0001-68</v>
          </cell>
          <cell r="B1346" t="str">
            <v>FOCO ENGENHARIA ELÉTRICA E COMERCIO LTDA</v>
          </cell>
        </row>
        <row r="1347">
          <cell r="A1347" t="str">
            <v>89797682/0001-19</v>
          </cell>
          <cell r="B1347" t="str">
            <v>ABM - HOTEL LTDA - ME</v>
          </cell>
        </row>
        <row r="1348">
          <cell r="A1348" t="str">
            <v>14742132/0003-65</v>
          </cell>
          <cell r="B1348" t="str">
            <v>ESPIGAO 4 DE SOUZA S. CIA LTDA</v>
          </cell>
        </row>
        <row r="1349">
          <cell r="A1349" t="str">
            <v>20756665/0001-37</v>
          </cell>
          <cell r="B1349" t="str">
            <v>MECANICA DE VIDROS</v>
          </cell>
        </row>
        <row r="1350">
          <cell r="A1350" t="str">
            <v>24841400/0001-98</v>
          </cell>
          <cell r="B1350" t="str">
            <v>ISRAEL CARDOSO DO NASCIMENTO</v>
          </cell>
        </row>
        <row r="1351">
          <cell r="A1351" t="str">
            <v>07571746/0011-76</v>
          </cell>
          <cell r="B1351" t="str">
            <v>MG VIDROS AUTOMOTIVOS LTDA</v>
          </cell>
        </row>
        <row r="1352">
          <cell r="A1352" t="str">
            <v>09277792/0001-10</v>
          </cell>
          <cell r="B1352" t="str">
            <v>MAIA MIL LANCHES LTDA</v>
          </cell>
        </row>
        <row r="1353">
          <cell r="A1353" t="str">
            <v>02552955/0001-29</v>
          </cell>
          <cell r="B1353" t="str">
            <v>TEIXEIRA PARK</v>
          </cell>
        </row>
        <row r="1354">
          <cell r="A1354" t="str">
            <v>06019424/0001-84</v>
          </cell>
          <cell r="B1354" t="str">
            <v>COML.DE COMB VICTOR BARRETO LTDA</v>
          </cell>
        </row>
        <row r="1355">
          <cell r="A1355" t="str">
            <v>364791258-19</v>
          </cell>
          <cell r="B1355" t="str">
            <v>PRISCILLA RAMINELLI LEITE PEREIRA</v>
          </cell>
        </row>
        <row r="1356">
          <cell r="A1356" t="str">
            <v>00382316/0001-95</v>
          </cell>
          <cell r="B1356" t="str">
            <v>DISCK PIZZA LTDA</v>
          </cell>
        </row>
        <row r="1357">
          <cell r="A1357" t="str">
            <v>82695099/0001-58</v>
          </cell>
          <cell r="B1357" t="str">
            <v>POSTO DO TRABALHADOR</v>
          </cell>
        </row>
        <row r="1358">
          <cell r="A1358" t="str">
            <v>05793424/0002-55</v>
          </cell>
          <cell r="B1358" t="str">
            <v>ESTACIONAMENTO EMANCIPAÇÃO</v>
          </cell>
        </row>
        <row r="1359">
          <cell r="A1359" t="str">
            <v>404469860001-82</v>
          </cell>
          <cell r="B1359" t="str">
            <v>RG ESTACIONAMENTO</v>
          </cell>
        </row>
        <row r="1360">
          <cell r="A1360" t="str">
            <v>76709435/0001-71</v>
          </cell>
          <cell r="B1360" t="str">
            <v>ATLANTICO SHOPPING</v>
          </cell>
        </row>
        <row r="1361">
          <cell r="A1361" t="str">
            <v>96662614/0001-08</v>
          </cell>
          <cell r="B1361" t="str">
            <v>EXPRESSO VITORIA TRANSPORTES LTDA</v>
          </cell>
        </row>
        <row r="1362">
          <cell r="A1362" t="str">
            <v>88038450/0001-14</v>
          </cell>
          <cell r="B1362" t="str">
            <v>WITT COMERCIAL DE PNEUS LTDA</v>
          </cell>
        </row>
        <row r="1363">
          <cell r="A1363" t="str">
            <v>93489243/0101-89</v>
          </cell>
          <cell r="B1363" t="str">
            <v>COML.BUFFON COMB. E TRANS. LTDA POSTO 101</v>
          </cell>
        </row>
        <row r="1364">
          <cell r="A1364" t="str">
            <v>89296214/0001-60</v>
          </cell>
          <cell r="B1364" t="str">
            <v>ABASTECEDORA PETROLEO SCHARLAU LTDA</v>
          </cell>
        </row>
        <row r="1365">
          <cell r="A1365" t="str">
            <v>39225103/0001-95</v>
          </cell>
          <cell r="B1365" t="str">
            <v>MATHEUS VIEIRA BITENCOURT LAVAGEM AUTOMOTIVA</v>
          </cell>
        </row>
        <row r="1366">
          <cell r="A1366" t="str">
            <v>31421990/0001-65</v>
          </cell>
          <cell r="B1366" t="str">
            <v>WITZIG HOTEL E RESTAURANTE</v>
          </cell>
        </row>
        <row r="1367">
          <cell r="A1367" t="str">
            <v>09003918/0001-69</v>
          </cell>
          <cell r="B1367" t="str">
            <v>MILTON RICARDO SCHULZ &amp; CIA LTDA - ME</v>
          </cell>
        </row>
        <row r="1368">
          <cell r="A1368" t="str">
            <v>27/164280/0001-20</v>
          </cell>
          <cell r="B1368" t="str">
            <v xml:space="preserve">ESTACIONAMENTO LOBO DA COSTA </v>
          </cell>
        </row>
        <row r="1369">
          <cell r="A1369" t="str">
            <v>42591651/0798-15</v>
          </cell>
          <cell r="B1369" t="str">
            <v>MCDONALDS COMERCIO DE ALIMENTOS LTDA</v>
          </cell>
        </row>
        <row r="1370">
          <cell r="A1370" t="str">
            <v>02152266/0001-85</v>
          </cell>
          <cell r="B1370" t="str">
            <v>VINIS CAR AUTO PEÇAS EIRELI</v>
          </cell>
        </row>
        <row r="1371">
          <cell r="A1371" t="str">
            <v>94814514/0001-24</v>
          </cell>
          <cell r="B1371" t="str">
            <v>VILSON A. C. ZATT</v>
          </cell>
        </row>
        <row r="1372">
          <cell r="A1372" t="str">
            <v>93069367/0001-42</v>
          </cell>
          <cell r="B1372" t="str">
            <v>ACESSÓRIOS PARA CAMINHÕES AMIGÃO LTDA</v>
          </cell>
        </row>
        <row r="1373">
          <cell r="A1373" t="str">
            <v>01694310/0001-16</v>
          </cell>
          <cell r="B1373" t="str">
            <v>TOILLIER E SILVA COMERCIO DE COMBUSTIVEIS LTDA</v>
          </cell>
        </row>
        <row r="1374">
          <cell r="A1374" t="str">
            <v>76476090/0002-92</v>
          </cell>
          <cell r="B1374" t="str">
            <v xml:space="preserve">F. ANDREIS &amp; CIA LTDA </v>
          </cell>
        </row>
        <row r="1375">
          <cell r="A1375" t="str">
            <v>32320318/0001-46</v>
          </cell>
          <cell r="B1375" t="str">
            <v>POSTO RENOSTO</v>
          </cell>
        </row>
        <row r="1376">
          <cell r="A1376" t="str">
            <v>08824904/0001-43</v>
          </cell>
          <cell r="B1376" t="str">
            <v>POSTO DE COMBUSTIVEIS DAL RI LTDA</v>
          </cell>
        </row>
        <row r="1377">
          <cell r="A1377" t="str">
            <v>07134662/0001-01</v>
          </cell>
          <cell r="B1377" t="str">
            <v>SULCAR COMERCIO E SERVIÇO LTDA</v>
          </cell>
        </row>
        <row r="1378">
          <cell r="A1378" t="str">
            <v>83741967/0001-51</v>
          </cell>
          <cell r="B1378" t="str">
            <v>HAMBURGO PALACE HOTEL E ADM. DE BENS LTDA</v>
          </cell>
        </row>
        <row r="1379">
          <cell r="A1379" t="str">
            <v>07638220/0001-94</v>
          </cell>
          <cell r="B1379" t="str">
            <v>LANCHES 202 LTDA</v>
          </cell>
        </row>
        <row r="1380">
          <cell r="A1380" t="str">
            <v>21218848/0001-61</v>
          </cell>
          <cell r="B1380" t="str">
            <v>DALLE HOTEL LTDA - EPP</v>
          </cell>
        </row>
        <row r="1381">
          <cell r="A1381" t="str">
            <v>07339867/0002-04</v>
          </cell>
          <cell r="B1381" t="str">
            <v>CENTRO AVANÇADO DE ESTUDOS E PESQUISA LTDA</v>
          </cell>
        </row>
        <row r="1382">
          <cell r="A1382" t="str">
            <v>88124375/0001-04</v>
          </cell>
          <cell r="B1382" t="str">
            <v>ESPIGAO MATRIZ C&amp;A LTDA</v>
          </cell>
        </row>
        <row r="1383">
          <cell r="A1383" t="str">
            <v>74765157/0001-44</v>
          </cell>
          <cell r="B1383" t="str">
            <v>DIOCIR AVELINO CASARIL</v>
          </cell>
        </row>
        <row r="1384">
          <cell r="A1384" t="str">
            <v>02776471/0001-11</v>
          </cell>
          <cell r="B1384" t="str">
            <v>CRB COMERCIO DE PLACAS LTDA</v>
          </cell>
        </row>
        <row r="1385">
          <cell r="A1385" t="str">
            <v>32284409/0001-73</v>
          </cell>
          <cell r="B1385" t="str">
            <v>PIZZARIA NUNES</v>
          </cell>
        </row>
        <row r="1386">
          <cell r="A1386" t="str">
            <v>07473735/0150-22</v>
          </cell>
          <cell r="B1386" t="str">
            <v>SIM REDE POSTOS LTDA SANTA MARIA</v>
          </cell>
        </row>
        <row r="1387">
          <cell r="A1387" t="str">
            <v>00237147/0001-08</v>
          </cell>
          <cell r="B1387" t="str">
            <v>PX COMERCIO DE ALIMENTOS LTDA</v>
          </cell>
        </row>
        <row r="1388">
          <cell r="A1388" t="str">
            <v>18649445/0001-62</v>
          </cell>
          <cell r="B1388" t="str">
            <v>OLIVIA M MARSANGO ME</v>
          </cell>
        </row>
        <row r="1389">
          <cell r="A1389" t="str">
            <v>03165931/0001-38</v>
          </cell>
          <cell r="B1389" t="str">
            <v>DENISE BADIN</v>
          </cell>
        </row>
        <row r="1390">
          <cell r="A1390" t="str">
            <v>15056410/0001-21</v>
          </cell>
          <cell r="B1390" t="str">
            <v>RICARDO DA SILVA MOURA-ME</v>
          </cell>
        </row>
        <row r="1391">
          <cell r="A1391" t="str">
            <v>33459654/0001-37</v>
          </cell>
          <cell r="B1391" t="str">
            <v>BENTO 237 ESTACIONAMENTO LTDA</v>
          </cell>
        </row>
        <row r="1392">
          <cell r="A1392" t="str">
            <v>02938473/0005-93</v>
          </cell>
          <cell r="B1392" t="str">
            <v>CC SERVIÇOS AUTOMOTIVOS LTDA-ME</v>
          </cell>
        </row>
        <row r="1393">
          <cell r="A1393" t="str">
            <v>67317764/0010-84</v>
          </cell>
          <cell r="B1393" t="str">
            <v>HOSPITAL DIVINA PROVIDENCIA</v>
          </cell>
        </row>
        <row r="1394">
          <cell r="A1394" t="str">
            <v>17695813/0017-03</v>
          </cell>
          <cell r="B1394" t="str">
            <v>JP SANTA LUCIA COMERCIO DE COMBUSTIVEIS</v>
          </cell>
        </row>
        <row r="1395">
          <cell r="A1395" t="str">
            <v>07473735/0167-70</v>
          </cell>
          <cell r="B1395" t="str">
            <v>SIM REDE DE POSTOS LTDA-IJUI</v>
          </cell>
        </row>
        <row r="1396">
          <cell r="A1396" t="str">
            <v>03260560/0001-73</v>
          </cell>
          <cell r="B1396" t="str">
            <v>PREMIAR TROFEUS E MEDALHAS EIRELI</v>
          </cell>
        </row>
        <row r="1397">
          <cell r="A1397" t="str">
            <v>95424735/0001-59</v>
          </cell>
          <cell r="B1397" t="str">
            <v>VIAÇÃO UNIÃO SANTA CRUZ LTDA</v>
          </cell>
        </row>
        <row r="1398">
          <cell r="A1398" t="str">
            <v>86862208/0042-03</v>
          </cell>
          <cell r="B1398" t="str">
            <v>ADMINISTRADORA GERAL DE ESTACIONAMENTOS S.A.</v>
          </cell>
        </row>
        <row r="1399">
          <cell r="A1399" t="str">
            <v>42591651/1957-26</v>
          </cell>
          <cell r="B1399" t="str">
            <v>MCDONALDS - DPT</v>
          </cell>
        </row>
        <row r="1400">
          <cell r="A1400" t="str">
            <v>32842392/0001-22</v>
          </cell>
          <cell r="B1400" t="str">
            <v>JOSIMAR GARCIA BATISTA</v>
          </cell>
        </row>
        <row r="1401">
          <cell r="A1401" t="str">
            <v>089658559-00</v>
          </cell>
          <cell r="B1401" t="str">
            <v>LUTIANO CONDE DE OLIVEIRA</v>
          </cell>
        </row>
        <row r="1402">
          <cell r="A1402" t="str">
            <v>95124053/0001-20</v>
          </cell>
          <cell r="B1402" t="str">
            <v>ALEPPO HOTEL LTDA</v>
          </cell>
        </row>
        <row r="1403">
          <cell r="A1403" t="str">
            <v>92209790/0001-38</v>
          </cell>
          <cell r="B1403" t="str">
            <v>HOTEIS DE TURISMO LTDA</v>
          </cell>
        </row>
        <row r="1404">
          <cell r="A1404" t="str">
            <v>18104011/0001-87</v>
          </cell>
          <cell r="B1404" t="str">
            <v>GUSTAVO JOSE FACCO</v>
          </cell>
        </row>
        <row r="1405">
          <cell r="A1405" t="str">
            <v>11332931/0001-03</v>
          </cell>
          <cell r="B1405" t="str">
            <v>LANCHERIA PLANETÁRIO LTDA</v>
          </cell>
        </row>
        <row r="1406">
          <cell r="A1406" t="str">
            <v>02938743/0002-40</v>
          </cell>
          <cell r="B1406" t="str">
            <v>CC SERVIÇOS AUTOMOTIVOS LTDA-ME</v>
          </cell>
        </row>
        <row r="1407">
          <cell r="A1407" t="str">
            <v>08362750/0001-15</v>
          </cell>
          <cell r="B1407" t="str">
            <v>POSTO OLIVEIRA COMERCIAL DE COMBUSTIVEIS LTDA</v>
          </cell>
        </row>
        <row r="1408">
          <cell r="A1408" t="str">
            <v>13586691/0001-07</v>
          </cell>
          <cell r="B1408" t="str">
            <v xml:space="preserve">AUTO POSTO KRAFTSTFF- REDE CAVALINHO </v>
          </cell>
        </row>
        <row r="1409">
          <cell r="A1409" t="str">
            <v>02938473/0002-40</v>
          </cell>
          <cell r="B1409" t="str">
            <v>CC SERVIÇOS AUTOMOTIVOS LTDA-ME</v>
          </cell>
        </row>
        <row r="1410">
          <cell r="A1410" t="str">
            <v>91060509/0001-85</v>
          </cell>
          <cell r="B1410" t="str">
            <v xml:space="preserve">SÃO MARCOS PEÇAS E ACESSORIOS </v>
          </cell>
        </row>
        <row r="1411">
          <cell r="A1411" t="str">
            <v>25155072/0001-39</v>
          </cell>
          <cell r="B1411" t="str">
            <v>JOSE MARIA SOARES</v>
          </cell>
        </row>
        <row r="1412">
          <cell r="A1412" t="str">
            <v>04048981/0001-38</v>
          </cell>
          <cell r="B1412" t="str">
            <v>SCHULZ E THUROW LTDA</v>
          </cell>
        </row>
        <row r="1413">
          <cell r="A1413" t="str">
            <v>90748971/0001-07</v>
          </cell>
          <cell r="B1413" t="str">
            <v>ITAIPU AUTO PEÇAS LTDA</v>
          </cell>
        </row>
        <row r="1414">
          <cell r="A1414" t="str">
            <v>09164791/0010-50</v>
          </cell>
          <cell r="B1414" t="str">
            <v>REDE POSTO APOLO LTDA FILIAL 03</v>
          </cell>
        </row>
        <row r="1415">
          <cell r="A1415" t="str">
            <v>03661242/0001-14</v>
          </cell>
          <cell r="B1415" t="str">
            <v>JOSE EDGAR S.MACHADO</v>
          </cell>
        </row>
        <row r="1416">
          <cell r="A1416" t="str">
            <v>41038736/0001-36</v>
          </cell>
          <cell r="B1416" t="str">
            <v>ESTETICAR E LAVAGEM AUTOMOTIVA</v>
          </cell>
        </row>
        <row r="1417">
          <cell r="A1417" t="str">
            <v>88021753/0001-54</v>
          </cell>
          <cell r="B1417" t="str">
            <v>ENGINCENDIO COMERCIO DE EXTINTORES LTDA</v>
          </cell>
        </row>
        <row r="1418">
          <cell r="A1418" t="str">
            <v>09813708/0011-06</v>
          </cell>
          <cell r="B1418" t="str">
            <v>SAFE PARK ESTACIONAMENTOS</v>
          </cell>
        </row>
        <row r="1419">
          <cell r="A1419" t="str">
            <v>21099112/0001-11</v>
          </cell>
          <cell r="B1419" t="str">
            <v>CENTRAL  L I V  LTDA-ME</v>
          </cell>
        </row>
        <row r="1420">
          <cell r="A1420" t="str">
            <v>17695813/0019-75</v>
          </cell>
          <cell r="B1420" t="str">
            <v>JP SANTA LUCIA COMERCIO DE COMBUSTIVEIS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6"/>
  <sheetViews>
    <sheetView tabSelected="1" zoomScale="85" zoomScaleNormal="85" workbookViewId="0">
      <selection activeCell="C8" sqref="C8"/>
    </sheetView>
  </sheetViews>
  <sheetFormatPr defaultRowHeight="38.25" customHeight="1"/>
  <cols>
    <col min="1" max="1" width="32.42578125" customWidth="1"/>
    <col min="2" max="2" width="47" style="2" customWidth="1"/>
    <col min="3" max="3" width="35.140625" style="1" customWidth="1"/>
    <col min="4" max="4" width="63.42578125" customWidth="1"/>
    <col min="5" max="5" width="25.28515625" style="8" customWidth="1"/>
  </cols>
  <sheetData>
    <row r="1" spans="1:5" ht="42.75" customHeight="1">
      <c r="A1" s="9" t="s">
        <v>70</v>
      </c>
      <c r="B1" s="9" t="s">
        <v>71</v>
      </c>
      <c r="C1" s="9" t="s">
        <v>295</v>
      </c>
      <c r="D1" s="49" t="s">
        <v>6</v>
      </c>
      <c r="E1" s="50"/>
    </row>
    <row r="2" spans="1:5" ht="38.25" customHeight="1">
      <c r="A2" s="10" t="s">
        <v>5</v>
      </c>
      <c r="B2" s="51" t="s">
        <v>0</v>
      </c>
      <c r="C2" s="52"/>
      <c r="D2" s="10" t="s">
        <v>4</v>
      </c>
      <c r="E2" s="15" t="s">
        <v>9</v>
      </c>
    </row>
    <row r="3" spans="1:5" ht="38.25" customHeight="1">
      <c r="A3" s="11" t="s">
        <v>1</v>
      </c>
      <c r="B3" s="12" t="s">
        <v>7</v>
      </c>
      <c r="C3" s="13" t="s">
        <v>2</v>
      </c>
      <c r="D3" s="12" t="s">
        <v>3</v>
      </c>
      <c r="E3" s="14" t="s">
        <v>10</v>
      </c>
    </row>
    <row r="4" spans="1:5" ht="38.25" customHeight="1">
      <c r="A4" s="16">
        <v>45148</v>
      </c>
      <c r="B4" s="23" t="str">
        <f>VLOOKUP(C4,[1]Plan1!$A$5:$B$1500,2,FALSE)</f>
        <v>EMPRESA GAÚCHA DE RODOVIAS S/A</v>
      </c>
      <c r="C4" s="19" t="s">
        <v>116</v>
      </c>
      <c r="D4" s="17" t="s">
        <v>296</v>
      </c>
      <c r="E4" s="18">
        <v>6.3</v>
      </c>
    </row>
    <row r="5" spans="1:5" ht="38.25" customHeight="1">
      <c r="A5" s="16">
        <v>45148</v>
      </c>
      <c r="B5" s="23" t="str">
        <f>VLOOKUP(C5,[1]Plan1!$A$5:$B$1500,2,FALSE)</f>
        <v>CC SERVIÇOS AUTOMOTIVOS LTDA-ME</v>
      </c>
      <c r="C5" s="19" t="s">
        <v>297</v>
      </c>
      <c r="D5" s="17" t="s">
        <v>298</v>
      </c>
      <c r="E5" s="18">
        <v>54</v>
      </c>
    </row>
    <row r="6" spans="1:5" ht="38.25" customHeight="1">
      <c r="A6" s="16">
        <v>45149</v>
      </c>
      <c r="B6" s="23" t="str">
        <f>VLOOKUP(C6,[1]Plan1!$A$5:$B$1500,2,FALSE)</f>
        <v>POSTO ELLO TARUMA</v>
      </c>
      <c r="C6" s="19" t="s">
        <v>299</v>
      </c>
      <c r="D6" s="17" t="s">
        <v>300</v>
      </c>
      <c r="E6" s="18">
        <v>249.99</v>
      </c>
    </row>
    <row r="7" spans="1:5" ht="38.25" customHeight="1">
      <c r="A7" s="16">
        <v>45149</v>
      </c>
      <c r="B7" s="23" t="str">
        <f>VLOOKUP(C7,[1]Plan1!$A$5:$B$1500,2,FALSE)</f>
        <v>EMPRESA GAÚCHA DE RODOVIAS S/A</v>
      </c>
      <c r="C7" s="19" t="s">
        <v>116</v>
      </c>
      <c r="D7" s="17" t="s">
        <v>301</v>
      </c>
      <c r="E7" s="18">
        <v>6.3</v>
      </c>
    </row>
    <row r="8" spans="1:5" ht="38.25" customHeight="1">
      <c r="A8" s="16">
        <v>45150</v>
      </c>
      <c r="B8" s="23" t="str">
        <f>VLOOKUP(C8,[1]Plan1!$A$5:$B$1500,2,FALSE)</f>
        <v>UBER DO BRASIL TECNOLOGIA LTDA</v>
      </c>
      <c r="C8" s="19" t="s">
        <v>74</v>
      </c>
      <c r="D8" s="17" t="s">
        <v>75</v>
      </c>
      <c r="E8" s="18">
        <v>19.920000000000002</v>
      </c>
    </row>
    <row r="9" spans="1:5" ht="38.25" customHeight="1">
      <c r="A9" s="16">
        <v>45150</v>
      </c>
      <c r="B9" s="23" t="str">
        <f>VLOOKUP(C9,[1]Plan1!$A$5:$B$1500,2,FALSE)</f>
        <v>UBER DO BRASIL TECNOLOGIA LTDA</v>
      </c>
      <c r="C9" s="19" t="s">
        <v>74</v>
      </c>
      <c r="D9" s="17" t="s">
        <v>75</v>
      </c>
      <c r="E9" s="18">
        <v>19.96</v>
      </c>
    </row>
    <row r="10" spans="1:5" ht="38.25" customHeight="1">
      <c r="A10" s="16">
        <v>45154</v>
      </c>
      <c r="B10" s="23" t="str">
        <f>VLOOKUP(C10,[1]Plan1!$A$5:$B$1500,2,FALSE)</f>
        <v>JOSE MARIA SOARES</v>
      </c>
      <c r="C10" s="19" t="s">
        <v>302</v>
      </c>
      <c r="D10" s="17" t="s">
        <v>303</v>
      </c>
      <c r="E10" s="18">
        <v>50</v>
      </c>
    </row>
    <row r="11" spans="1:5" ht="38.25" customHeight="1">
      <c r="A11" s="16">
        <v>45155</v>
      </c>
      <c r="B11" s="23" t="str">
        <f>VLOOKUP(C11,[1]Plan1!$A$5:$B$1500,2,FALSE)</f>
        <v xml:space="preserve">SÃO MARCOS PEÇAS E ACESSORIOS </v>
      </c>
      <c r="C11" s="19" t="s">
        <v>304</v>
      </c>
      <c r="D11" s="17" t="s">
        <v>305</v>
      </c>
      <c r="E11" s="18">
        <v>140</v>
      </c>
    </row>
    <row r="12" spans="1:5" ht="38.25" customHeight="1">
      <c r="A12" s="16">
        <v>45155</v>
      </c>
      <c r="B12" s="23" t="str">
        <f>VLOOKUP(C12,[1]Plan1!$A$5:$B$1500,2,FALSE)</f>
        <v>MANTAPAR HOTÉIS LTDA</v>
      </c>
      <c r="C12" s="19" t="s">
        <v>306</v>
      </c>
      <c r="D12" s="17" t="s">
        <v>307</v>
      </c>
      <c r="E12" s="18">
        <v>22</v>
      </c>
    </row>
    <row r="13" spans="1:5" ht="38.25" customHeight="1">
      <c r="A13" s="16">
        <v>45155</v>
      </c>
      <c r="B13" s="23" t="str">
        <f>VLOOKUP(C13,[1]Plan1!$A$5:$B$1500,2,FALSE)</f>
        <v>MANTAPAR HOTÉIS LTDA</v>
      </c>
      <c r="C13" s="19" t="s">
        <v>306</v>
      </c>
      <c r="D13" s="17" t="s">
        <v>308</v>
      </c>
      <c r="E13" s="18">
        <v>22</v>
      </c>
    </row>
    <row r="14" spans="1:5" ht="38.25" customHeight="1">
      <c r="A14" s="16">
        <v>45155</v>
      </c>
      <c r="B14" s="23" t="str">
        <f>VLOOKUP(C14,[1]Plan1!$A$5:$B$1500,2,FALSE)</f>
        <v>HORA PARK SISTEMA DE ESTACIONAMENTO ROTATIVO LTDA</v>
      </c>
      <c r="C14" s="19" t="s">
        <v>13</v>
      </c>
      <c r="D14" s="17" t="s">
        <v>309</v>
      </c>
      <c r="E14" s="18">
        <v>22</v>
      </c>
    </row>
    <row r="15" spans="1:5" ht="38.25" customHeight="1">
      <c r="A15" s="16">
        <v>45155</v>
      </c>
      <c r="B15" s="23" t="str">
        <f>VLOOKUP(C15,[1]Plan1!$A$5:$B$1500,2,FALSE)</f>
        <v>MANTAPAR HOTÉIS LTDA</v>
      </c>
      <c r="C15" s="19" t="s">
        <v>306</v>
      </c>
      <c r="D15" s="17" t="s">
        <v>310</v>
      </c>
      <c r="E15" s="18">
        <v>22</v>
      </c>
    </row>
    <row r="16" spans="1:5" ht="38.25" customHeight="1">
      <c r="A16" s="16">
        <v>45155</v>
      </c>
      <c r="B16" s="23" t="str">
        <f>VLOOKUP(C16,[1]Plan1!$A$5:$B$1500,2,FALSE)</f>
        <v>SERTTEL LTDA</v>
      </c>
      <c r="C16" s="19" t="s">
        <v>311</v>
      </c>
      <c r="D16" s="17" t="s">
        <v>312</v>
      </c>
      <c r="E16" s="18">
        <v>4</v>
      </c>
    </row>
    <row r="17" spans="1:5" ht="38.25" customHeight="1">
      <c r="A17" s="16">
        <v>45155</v>
      </c>
      <c r="B17" s="23" t="str">
        <f>VLOOKUP(C17,[1]Plan1!$A$5:$B$1500,2,FALSE)</f>
        <v>MANTAPAR HOTÉIS LTDA</v>
      </c>
      <c r="C17" s="19" t="s">
        <v>306</v>
      </c>
      <c r="D17" s="17" t="s">
        <v>313</v>
      </c>
      <c r="E17" s="18">
        <v>22</v>
      </c>
    </row>
    <row r="18" spans="1:5" ht="38.25" customHeight="1">
      <c r="A18" s="16">
        <v>45155</v>
      </c>
      <c r="B18" s="23" t="str">
        <f>VLOOKUP(C18,[1]Plan1!$A$5:$B$1500,2,FALSE)</f>
        <v xml:space="preserve">JORGE CURI S/A HOTEIS E TURISMO </v>
      </c>
      <c r="C18" s="19" t="s">
        <v>314</v>
      </c>
      <c r="D18" s="17" t="s">
        <v>315</v>
      </c>
      <c r="E18" s="18">
        <v>22</v>
      </c>
    </row>
    <row r="19" spans="1:5" ht="38.25" customHeight="1">
      <c r="A19" s="16">
        <v>45156</v>
      </c>
      <c r="B19" s="23" t="str">
        <f>VLOOKUP(C19,[1]Plan1!$A$5:$B$1500,2,FALSE)</f>
        <v>UBER DO BRASIL TECNOLOGIA LTDA</v>
      </c>
      <c r="C19" s="19" t="s">
        <v>74</v>
      </c>
      <c r="D19" s="17" t="s">
        <v>75</v>
      </c>
      <c r="E19" s="18">
        <v>24.99</v>
      </c>
    </row>
    <row r="20" spans="1:5" ht="38.25" customHeight="1">
      <c r="A20" s="16">
        <v>45156</v>
      </c>
      <c r="B20" s="23" t="str">
        <f>VLOOKUP(C20,[1]Plan1!$A$5:$B$1500,2,FALSE)</f>
        <v>HORA PARK SISTEMA DE ESTACIONAMENTO ROTATIVO LTDA</v>
      </c>
      <c r="C20" s="19" t="s">
        <v>13</v>
      </c>
      <c r="D20" s="17" t="s">
        <v>316</v>
      </c>
      <c r="E20" s="18">
        <v>22</v>
      </c>
    </row>
    <row r="21" spans="1:5" ht="38.25" customHeight="1">
      <c r="A21" s="16">
        <v>45159</v>
      </c>
      <c r="B21" s="23" t="str">
        <f>VLOOKUP(C21,[1]Plan1!$A$5:$B$1500,2,FALSE)</f>
        <v>SCHULZ E THUROW LTDA</v>
      </c>
      <c r="C21" s="19" t="s">
        <v>317</v>
      </c>
      <c r="D21" s="17" t="s">
        <v>318</v>
      </c>
      <c r="E21" s="18">
        <v>30</v>
      </c>
    </row>
    <row r="22" spans="1:5" ht="38.25" customHeight="1">
      <c r="A22" s="16">
        <v>45159</v>
      </c>
      <c r="B22" s="23" t="str">
        <f>VLOOKUP(C22,[1]Plan1!$A$5:$B$1500,2,FALSE)</f>
        <v>CONC. RODOVIAS INTEGRADAS SUL</v>
      </c>
      <c r="C22" s="19" t="s">
        <v>72</v>
      </c>
      <c r="D22" s="17" t="s">
        <v>319</v>
      </c>
      <c r="E22" s="18">
        <v>17.399999999999999</v>
      </c>
    </row>
    <row r="23" spans="1:5" ht="38.25" customHeight="1">
      <c r="A23" s="16">
        <v>45160</v>
      </c>
      <c r="B23" s="23" t="str">
        <f>VLOOKUP(C23,[1]Plan1!$A$5:$B$1500,2,FALSE)</f>
        <v>ENGINCÊNDIO COMÉRCIO DE EXTINTORES LTDA</v>
      </c>
      <c r="C23" s="19" t="s">
        <v>320</v>
      </c>
      <c r="D23" s="17" t="s">
        <v>321</v>
      </c>
      <c r="E23" s="18">
        <v>110</v>
      </c>
    </row>
    <row r="24" spans="1:5" ht="38.25" customHeight="1">
      <c r="A24" s="16">
        <v>45160</v>
      </c>
      <c r="B24" s="23" t="str">
        <f>VLOOKUP(C24,[1]Plan1!$A$5:$B$1500,2,FALSE)</f>
        <v>CONC. RODOVIAS INTEGRADAS SUL</v>
      </c>
      <c r="C24" s="19" t="s">
        <v>72</v>
      </c>
      <c r="D24" s="17" t="s">
        <v>322</v>
      </c>
      <c r="E24" s="18">
        <v>17.399999999999999</v>
      </c>
    </row>
    <row r="25" spans="1:5" ht="38.25" customHeight="1">
      <c r="A25" s="16">
        <v>45160</v>
      </c>
      <c r="B25" s="23" t="str">
        <f>VLOOKUP(C25,[1]Plan1!$A$5:$B$1500,2,FALSE)</f>
        <v>POP99 EMPRESA</v>
      </c>
      <c r="C25" s="19" t="s">
        <v>323</v>
      </c>
      <c r="D25" s="17" t="s">
        <v>75</v>
      </c>
      <c r="E25" s="18">
        <v>30.6</v>
      </c>
    </row>
    <row r="26" spans="1:5" ht="38.25" customHeight="1">
      <c r="A26" s="16">
        <v>45160</v>
      </c>
      <c r="B26" s="23" t="str">
        <f>VLOOKUP(C26,[1]Plan1!$A$5:$B$1500,2,FALSE)</f>
        <v>TECNISAN SISTEMAS OPERACIONAIS DE SANEAMENTO LTDA</v>
      </c>
      <c r="C26" s="19" t="s">
        <v>76</v>
      </c>
      <c r="D26" s="17" t="s">
        <v>324</v>
      </c>
      <c r="E26" s="18">
        <v>250</v>
      </c>
    </row>
    <row r="27" spans="1:5" ht="38.25" customHeight="1">
      <c r="A27" s="16">
        <v>45161</v>
      </c>
      <c r="B27" s="23" t="str">
        <f>VLOOKUP(C27,[1]Plan1!$A$5:$B$1500,2,FALSE)</f>
        <v>HORA PARK SISTEMA DE ESTACIONAMENTO ROTATIVO LTDA</v>
      </c>
      <c r="C27" s="19" t="s">
        <v>13</v>
      </c>
      <c r="D27" s="17" t="s">
        <v>325</v>
      </c>
      <c r="E27" s="18">
        <v>22</v>
      </c>
    </row>
    <row r="28" spans="1:5" ht="38.25" customHeight="1">
      <c r="A28" s="16">
        <v>45161</v>
      </c>
      <c r="B28" s="23" t="str">
        <f>VLOOKUP(C28,[1]Plan1!$A$5:$B$1500,2,FALSE)</f>
        <v>ITAIPU AUTO PEÇAS LTDA</v>
      </c>
      <c r="C28" s="19" t="s">
        <v>326</v>
      </c>
      <c r="D28" s="17" t="s">
        <v>327</v>
      </c>
      <c r="E28" s="18">
        <v>55</v>
      </c>
    </row>
    <row r="29" spans="1:5" ht="38.25" customHeight="1">
      <c r="A29" s="16">
        <v>45161</v>
      </c>
      <c r="B29" s="23" t="str">
        <f>VLOOKUP(C29,[1]Plan1!$A$5:$B$1500,2,FALSE)</f>
        <v>MANTAPAR HOTÉIS LTDA</v>
      </c>
      <c r="C29" s="19" t="s">
        <v>306</v>
      </c>
      <c r="D29" s="17" t="s">
        <v>328</v>
      </c>
      <c r="E29" s="18">
        <v>22</v>
      </c>
    </row>
    <row r="30" spans="1:5" ht="38.25" customHeight="1">
      <c r="A30" s="16">
        <v>45162</v>
      </c>
      <c r="B30" s="23" t="str">
        <f>VLOOKUP(C30,[1]Plan1!$A$5:$B$1500,2,FALSE)</f>
        <v>SAFE PARK ESTACIONAMENTOS</v>
      </c>
      <c r="C30" s="19" t="s">
        <v>329</v>
      </c>
      <c r="D30" s="17" t="s">
        <v>330</v>
      </c>
      <c r="E30" s="18">
        <v>6</v>
      </c>
    </row>
    <row r="31" spans="1:5" ht="38.25" customHeight="1">
      <c r="A31" s="16">
        <v>45163</v>
      </c>
      <c r="B31" s="23" t="str">
        <f>VLOOKUP(C31,[1]Plan1!$A$5:$B$1500,2,FALSE)</f>
        <v>HOTELAR HOLTEL E TURISMO LTDA</v>
      </c>
      <c r="C31" s="19" t="s">
        <v>73</v>
      </c>
      <c r="D31" s="17" t="s">
        <v>331</v>
      </c>
      <c r="E31" s="18">
        <v>20</v>
      </c>
    </row>
    <row r="32" spans="1:5" ht="38.25" customHeight="1">
      <c r="A32" s="16">
        <v>45163</v>
      </c>
      <c r="B32" s="23" t="str">
        <f>VLOOKUP(C32,[1]Plan1!$A$5:$B$1500,2,FALSE)</f>
        <v>HOTELAR HOLTEL E TURISMO LTDA</v>
      </c>
      <c r="C32" s="19" t="s">
        <v>73</v>
      </c>
      <c r="D32" s="17" t="s">
        <v>332</v>
      </c>
      <c r="E32" s="18">
        <v>20</v>
      </c>
    </row>
    <row r="33" spans="1:5" ht="38.25" customHeight="1">
      <c r="A33" s="16">
        <v>45165</v>
      </c>
      <c r="B33" s="23" t="str">
        <f>VLOOKUP(C33,[1]Plan1!$A$5:$B$1500,2,FALSE)</f>
        <v>REDE POSTO APOLO LTDA FILIAL 03</v>
      </c>
      <c r="C33" s="19" t="s">
        <v>333</v>
      </c>
      <c r="D33" s="17" t="s">
        <v>334</v>
      </c>
      <c r="E33" s="18">
        <v>200.13</v>
      </c>
    </row>
    <row r="34" spans="1:5" ht="38.25" customHeight="1">
      <c r="A34" s="16">
        <v>45165</v>
      </c>
      <c r="B34" s="23" t="str">
        <f>VLOOKUP(C34,[1]Plan1!$A$5:$B$1500,2,FALSE)</f>
        <v>UBER DO BRASIL TECNOLOGIA LTDA</v>
      </c>
      <c r="C34" s="19" t="s">
        <v>74</v>
      </c>
      <c r="D34" s="17" t="s">
        <v>75</v>
      </c>
      <c r="E34" s="18">
        <v>16.96</v>
      </c>
    </row>
    <row r="35" spans="1:5" ht="38.25" customHeight="1">
      <c r="A35" s="16">
        <v>45166</v>
      </c>
      <c r="B35" s="23" t="str">
        <f>VLOOKUP(C35,[1]Plan1!$A$5:$B$1500,2,FALSE)</f>
        <v>ESTETICAR E LAVAGEM AUTOMOTIVA</v>
      </c>
      <c r="C35" s="19" t="s">
        <v>335</v>
      </c>
      <c r="D35" s="17" t="s">
        <v>336</v>
      </c>
      <c r="E35" s="18">
        <v>30</v>
      </c>
    </row>
    <row r="36" spans="1:5" ht="38.25" customHeight="1">
      <c r="A36" s="16">
        <v>45166</v>
      </c>
      <c r="B36" s="23" t="str">
        <f>VLOOKUP(C36,[1]Plan1!$A$5:$B$1500,2,FALSE)</f>
        <v>ENGINCENDIO COMERCIO DE EXTINTORES LTDA</v>
      </c>
      <c r="C36" s="19" t="s">
        <v>337</v>
      </c>
      <c r="D36" s="17" t="s">
        <v>338</v>
      </c>
      <c r="E36" s="18">
        <v>300</v>
      </c>
    </row>
    <row r="37" spans="1:5" ht="38.25" customHeight="1">
      <c r="A37" s="16">
        <v>45166</v>
      </c>
      <c r="B37" s="23" t="str">
        <f>VLOOKUP(C37,[1]Plan1!$A$5:$B$1500,2,FALSE)</f>
        <v>TELE CHAVEIRO SANTANA</v>
      </c>
      <c r="C37" s="19" t="s">
        <v>339</v>
      </c>
      <c r="D37" s="17" t="s">
        <v>340</v>
      </c>
      <c r="E37" s="18">
        <v>10</v>
      </c>
    </row>
    <row r="38" spans="1:5" ht="38.25" customHeight="1">
      <c r="A38" s="16">
        <v>45167</v>
      </c>
      <c r="B38" s="23" t="str">
        <f>VLOOKUP(C38,[1]Plan1!$A$5:$B$1500,2,FALSE)</f>
        <v>JOSE EDGAR S.MACHADO</v>
      </c>
      <c r="C38" s="19" t="s">
        <v>341</v>
      </c>
      <c r="D38" s="17" t="s">
        <v>342</v>
      </c>
      <c r="E38" s="18">
        <v>65</v>
      </c>
    </row>
    <row r="39" spans="1:5" ht="38.25" customHeight="1">
      <c r="A39" s="16">
        <v>45169</v>
      </c>
      <c r="B39" s="23" t="str">
        <f>VLOOKUP(C39,[1]Plan1!$A$5:$B$1500,2,FALSE)</f>
        <v>JP SANTA LUCIA COMERCIO DE COMBUSTIVEIS</v>
      </c>
      <c r="C39" s="19" t="s">
        <v>343</v>
      </c>
      <c r="D39" s="17" t="s">
        <v>344</v>
      </c>
      <c r="E39" s="18">
        <v>200.21</v>
      </c>
    </row>
    <row r="40" spans="1:5" ht="38.25" customHeight="1">
      <c r="A40" s="16">
        <v>45170</v>
      </c>
      <c r="B40" s="23" t="str">
        <f>VLOOKUP(C40,[1]Plan1!$A$5:$B$1500,2,FALSE)</f>
        <v>UBER DO BRASIL TECNOLOGIA LTDA</v>
      </c>
      <c r="C40" s="19" t="s">
        <v>74</v>
      </c>
      <c r="D40" s="17" t="s">
        <v>75</v>
      </c>
      <c r="E40" s="18">
        <v>16.95</v>
      </c>
    </row>
    <row r="41" spans="1:5" ht="38.25" customHeight="1">
      <c r="A41" s="16">
        <v>45170</v>
      </c>
      <c r="B41" s="23" t="str">
        <f>VLOOKUP(C41,[1]Plan1!$A$5:$B$1500,2,FALSE)</f>
        <v>TRANSPORTADORA INÁCIO LTDA</v>
      </c>
      <c r="C41" s="19" t="s">
        <v>345</v>
      </c>
      <c r="D41" s="17" t="s">
        <v>346</v>
      </c>
      <c r="E41" s="18">
        <v>11</v>
      </c>
    </row>
    <row r="42" spans="1:5" ht="38.25" customHeight="1">
      <c r="A42" s="16">
        <v>45170</v>
      </c>
      <c r="B42" s="23" t="str">
        <f>VLOOKUP(C42,[1]Plan1!$A$5:$B$1500,2,FALSE)</f>
        <v>CENTRAL  L I V  LTDA-ME</v>
      </c>
      <c r="C42" s="19" t="s">
        <v>347</v>
      </c>
      <c r="D42" s="17" t="s">
        <v>348</v>
      </c>
      <c r="E42" s="18">
        <v>200</v>
      </c>
    </row>
    <row r="43" spans="1:5" ht="38.25" customHeight="1">
      <c r="A43" s="53" t="s">
        <v>12</v>
      </c>
      <c r="B43" s="56"/>
      <c r="C43" s="57"/>
      <c r="D43" s="13" t="s">
        <v>8</v>
      </c>
      <c r="E43" s="20">
        <f>SUM(E4:E42)</f>
        <v>2380.11</v>
      </c>
    </row>
    <row r="44" spans="1:5" ht="38.25" customHeight="1">
      <c r="A44" s="53" t="s">
        <v>11</v>
      </c>
      <c r="B44" s="54"/>
      <c r="C44" s="54"/>
      <c r="D44" s="54"/>
      <c r="E44" s="55"/>
    </row>
    <row r="45" spans="1:5" ht="38.25" customHeight="1">
      <c r="A45" s="9" t="s">
        <v>77</v>
      </c>
      <c r="B45" s="9" t="s">
        <v>14</v>
      </c>
      <c r="C45" s="9" t="s">
        <v>127</v>
      </c>
      <c r="D45" s="49" t="s">
        <v>6</v>
      </c>
      <c r="E45" s="50"/>
    </row>
    <row r="46" spans="1:5" ht="38.25" customHeight="1">
      <c r="A46" s="10" t="s">
        <v>5</v>
      </c>
      <c r="B46" s="51" t="s">
        <v>0</v>
      </c>
      <c r="C46" s="52"/>
      <c r="D46" s="10" t="s">
        <v>4</v>
      </c>
      <c r="E46" s="15" t="s">
        <v>9</v>
      </c>
    </row>
    <row r="47" spans="1:5" ht="38.25" customHeight="1">
      <c r="A47" s="11" t="s">
        <v>1</v>
      </c>
      <c r="B47" s="12" t="s">
        <v>7</v>
      </c>
      <c r="C47" s="13" t="s">
        <v>2</v>
      </c>
      <c r="D47" s="12" t="s">
        <v>3</v>
      </c>
      <c r="E47" s="14" t="s">
        <v>10</v>
      </c>
    </row>
    <row r="48" spans="1:5" ht="38.25" customHeight="1">
      <c r="A48" s="36">
        <v>45156</v>
      </c>
      <c r="B48" s="36" t="s">
        <v>110</v>
      </c>
      <c r="C48" s="40" t="s">
        <v>36</v>
      </c>
      <c r="D48" s="37" t="s">
        <v>128</v>
      </c>
      <c r="E48" s="41">
        <v>96.62</v>
      </c>
    </row>
    <row r="49" spans="1:5" ht="38.25" customHeight="1">
      <c r="A49" s="36">
        <v>45156</v>
      </c>
      <c r="B49" s="36" t="s">
        <v>129</v>
      </c>
      <c r="C49" s="40" t="s">
        <v>19</v>
      </c>
      <c r="D49" s="37" t="s">
        <v>130</v>
      </c>
      <c r="E49" s="41">
        <v>72</v>
      </c>
    </row>
    <row r="50" spans="1:5" ht="38.25" customHeight="1">
      <c r="A50" s="36">
        <v>45159</v>
      </c>
      <c r="B50" s="36" t="s">
        <v>100</v>
      </c>
      <c r="C50" s="37" t="s">
        <v>38</v>
      </c>
      <c r="D50" s="37" t="s">
        <v>131</v>
      </c>
      <c r="E50" s="41">
        <v>371.13</v>
      </c>
    </row>
    <row r="51" spans="1:5" ht="38.25" customHeight="1">
      <c r="A51" s="36">
        <v>45159</v>
      </c>
      <c r="B51" s="36" t="s">
        <v>100</v>
      </c>
      <c r="C51" s="37" t="s">
        <v>38</v>
      </c>
      <c r="D51" s="37" t="s">
        <v>132</v>
      </c>
      <c r="E51" s="41">
        <v>371.13</v>
      </c>
    </row>
    <row r="52" spans="1:5" ht="38.25" customHeight="1">
      <c r="A52" s="36">
        <v>45159</v>
      </c>
      <c r="B52" s="36" t="s">
        <v>100</v>
      </c>
      <c r="C52" s="37" t="s">
        <v>38</v>
      </c>
      <c r="D52" s="37" t="s">
        <v>133</v>
      </c>
      <c r="E52" s="41">
        <v>371.13</v>
      </c>
    </row>
    <row r="53" spans="1:5" ht="38.25" customHeight="1">
      <c r="A53" s="36">
        <v>45159</v>
      </c>
      <c r="B53" s="36" t="s">
        <v>16</v>
      </c>
      <c r="C53" s="37" t="s">
        <v>134</v>
      </c>
      <c r="D53" s="37" t="s">
        <v>135</v>
      </c>
      <c r="E53" s="41">
        <v>39.799999999999997</v>
      </c>
    </row>
    <row r="54" spans="1:5" ht="38.25" customHeight="1">
      <c r="A54" s="36">
        <v>45159</v>
      </c>
      <c r="B54" s="36" t="s">
        <v>61</v>
      </c>
      <c r="C54" s="37" t="s">
        <v>62</v>
      </c>
      <c r="D54" s="37" t="s">
        <v>136</v>
      </c>
      <c r="E54" s="41">
        <v>149.52000000000001</v>
      </c>
    </row>
    <row r="55" spans="1:5" ht="38.25" customHeight="1">
      <c r="A55" s="36">
        <v>45159</v>
      </c>
      <c r="B55" s="36" t="s">
        <v>137</v>
      </c>
      <c r="C55" s="37" t="s">
        <v>63</v>
      </c>
      <c r="D55" s="37" t="s">
        <v>136</v>
      </c>
      <c r="E55" s="41">
        <v>445.85</v>
      </c>
    </row>
    <row r="56" spans="1:5" ht="38.25" customHeight="1">
      <c r="A56" s="36">
        <v>45160</v>
      </c>
      <c r="B56" s="36" t="s">
        <v>138</v>
      </c>
      <c r="C56" s="40" t="s">
        <v>139</v>
      </c>
      <c r="D56" s="37" t="s">
        <v>140</v>
      </c>
      <c r="E56" s="41">
        <v>185.76</v>
      </c>
    </row>
    <row r="57" spans="1:5" ht="38.25" customHeight="1">
      <c r="A57" s="36">
        <v>45160</v>
      </c>
      <c r="B57" s="36" t="s">
        <v>141</v>
      </c>
      <c r="C57" s="37" t="s">
        <v>142</v>
      </c>
      <c r="D57" s="37" t="s">
        <v>143</v>
      </c>
      <c r="E57" s="41">
        <v>152</v>
      </c>
    </row>
    <row r="58" spans="1:5" ht="38.25" customHeight="1">
      <c r="A58" s="36">
        <v>45160</v>
      </c>
      <c r="B58" s="36" t="s">
        <v>144</v>
      </c>
      <c r="C58" s="37" t="s">
        <v>145</v>
      </c>
      <c r="D58" s="37" t="s">
        <v>146</v>
      </c>
      <c r="E58" s="41">
        <v>22.5</v>
      </c>
    </row>
    <row r="59" spans="1:5" ht="38.25" customHeight="1">
      <c r="A59" s="36">
        <v>45160</v>
      </c>
      <c r="B59" s="36" t="s">
        <v>147</v>
      </c>
      <c r="C59" s="37" t="s">
        <v>148</v>
      </c>
      <c r="D59" s="37" t="s">
        <v>149</v>
      </c>
      <c r="E59" s="41">
        <v>80</v>
      </c>
    </row>
    <row r="60" spans="1:5" ht="38.25" customHeight="1">
      <c r="A60" s="36">
        <v>45160</v>
      </c>
      <c r="B60" s="36" t="s">
        <v>150</v>
      </c>
      <c r="C60" s="37" t="s">
        <v>151</v>
      </c>
      <c r="D60" s="37" t="s">
        <v>152</v>
      </c>
      <c r="E60" s="41">
        <v>115</v>
      </c>
    </row>
    <row r="61" spans="1:5" ht="38.25" customHeight="1">
      <c r="A61" s="36">
        <v>45161</v>
      </c>
      <c r="B61" s="36" t="s">
        <v>153</v>
      </c>
      <c r="C61" s="37" t="s">
        <v>154</v>
      </c>
      <c r="D61" s="37" t="s">
        <v>155</v>
      </c>
      <c r="E61" s="41">
        <v>185</v>
      </c>
    </row>
    <row r="62" spans="1:5" ht="38.25" customHeight="1">
      <c r="A62" s="36">
        <v>45161</v>
      </c>
      <c r="B62" s="36" t="s">
        <v>156</v>
      </c>
      <c r="C62" s="37" t="s">
        <v>114</v>
      </c>
      <c r="D62" s="37" t="s">
        <v>66</v>
      </c>
      <c r="E62" s="41">
        <v>877.8</v>
      </c>
    </row>
    <row r="63" spans="1:5" ht="38.25" customHeight="1">
      <c r="A63" s="36">
        <v>45161</v>
      </c>
      <c r="B63" s="36" t="s">
        <v>157</v>
      </c>
      <c r="C63" s="37" t="s">
        <v>158</v>
      </c>
      <c r="D63" s="37" t="s">
        <v>159</v>
      </c>
      <c r="E63" s="41">
        <v>869.13</v>
      </c>
    </row>
    <row r="64" spans="1:5" ht="38.25" customHeight="1">
      <c r="A64" s="36">
        <v>45161</v>
      </c>
      <c r="B64" s="36" t="s">
        <v>160</v>
      </c>
      <c r="C64" s="37" t="s">
        <v>161</v>
      </c>
      <c r="D64" s="37" t="s">
        <v>162</v>
      </c>
      <c r="E64" s="41">
        <v>70</v>
      </c>
    </row>
    <row r="65" spans="1:5" ht="38.25" customHeight="1">
      <c r="A65" s="36">
        <v>45162</v>
      </c>
      <c r="B65" s="36" t="s">
        <v>163</v>
      </c>
      <c r="C65" s="37" t="s">
        <v>164</v>
      </c>
      <c r="D65" s="37" t="s">
        <v>165</v>
      </c>
      <c r="E65" s="41">
        <v>110</v>
      </c>
    </row>
    <row r="66" spans="1:5" ht="38.25" customHeight="1">
      <c r="A66" s="36">
        <v>45162</v>
      </c>
      <c r="B66" s="36" t="s">
        <v>166</v>
      </c>
      <c r="C66" s="37" t="s">
        <v>167</v>
      </c>
      <c r="D66" s="37" t="s">
        <v>168</v>
      </c>
      <c r="E66" s="41">
        <v>478.8</v>
      </c>
    </row>
    <row r="67" spans="1:5" ht="38.25" customHeight="1">
      <c r="A67" s="36">
        <v>45162</v>
      </c>
      <c r="B67" s="36" t="s">
        <v>169</v>
      </c>
      <c r="C67" s="37" t="s">
        <v>170</v>
      </c>
      <c r="D67" s="37" t="s">
        <v>171</v>
      </c>
      <c r="E67" s="41">
        <v>351</v>
      </c>
    </row>
    <row r="68" spans="1:5" ht="38.25" customHeight="1">
      <c r="A68" s="36">
        <v>45162</v>
      </c>
      <c r="B68" s="36" t="s">
        <v>172</v>
      </c>
      <c r="C68" s="37" t="s">
        <v>59</v>
      </c>
      <c r="D68" s="37" t="s">
        <v>173</v>
      </c>
      <c r="E68" s="41">
        <v>472.5</v>
      </c>
    </row>
    <row r="69" spans="1:5" ht="38.25" customHeight="1">
      <c r="A69" s="36">
        <v>45163</v>
      </c>
      <c r="B69" s="36" t="s">
        <v>174</v>
      </c>
      <c r="C69" s="37" t="s">
        <v>151</v>
      </c>
      <c r="D69" s="37" t="s">
        <v>175</v>
      </c>
      <c r="E69" s="41">
        <v>200</v>
      </c>
    </row>
    <row r="70" spans="1:5" ht="38.25" customHeight="1">
      <c r="A70" s="36">
        <v>45163</v>
      </c>
      <c r="B70" s="36" t="s">
        <v>69</v>
      </c>
      <c r="C70" s="37" t="s">
        <v>176</v>
      </c>
      <c r="D70" s="37" t="s">
        <v>177</v>
      </c>
      <c r="E70" s="38">
        <v>159.97999999999999</v>
      </c>
    </row>
    <row r="71" spans="1:5" ht="38.25" customHeight="1">
      <c r="A71" s="36">
        <v>45163</v>
      </c>
      <c r="B71" s="36" t="s">
        <v>178</v>
      </c>
      <c r="C71" s="37" t="s">
        <v>179</v>
      </c>
      <c r="D71" s="37" t="s">
        <v>180</v>
      </c>
      <c r="E71" s="41">
        <v>159.9</v>
      </c>
    </row>
    <row r="72" spans="1:5" ht="38.25" customHeight="1">
      <c r="A72" s="36">
        <v>45165</v>
      </c>
      <c r="B72" s="36" t="s">
        <v>172</v>
      </c>
      <c r="C72" s="37" t="s">
        <v>59</v>
      </c>
      <c r="D72" s="37" t="s">
        <v>173</v>
      </c>
      <c r="E72" s="41">
        <v>362.8</v>
      </c>
    </row>
    <row r="73" spans="1:5" ht="38.25" customHeight="1">
      <c r="A73" s="36">
        <v>45166</v>
      </c>
      <c r="B73" s="36" t="s">
        <v>181</v>
      </c>
      <c r="C73" s="37" t="s">
        <v>182</v>
      </c>
      <c r="D73" s="37" t="s">
        <v>183</v>
      </c>
      <c r="E73" s="41">
        <v>231.4</v>
      </c>
    </row>
    <row r="74" spans="1:5" ht="38.25" customHeight="1">
      <c r="A74" s="36">
        <v>45166</v>
      </c>
      <c r="B74" s="36" t="s">
        <v>64</v>
      </c>
      <c r="C74" s="37" t="s">
        <v>184</v>
      </c>
      <c r="D74" s="37" t="s">
        <v>185</v>
      </c>
      <c r="E74" s="41">
        <v>28.6</v>
      </c>
    </row>
    <row r="75" spans="1:5" ht="38.25" customHeight="1">
      <c r="A75" s="42">
        <v>45166</v>
      </c>
      <c r="B75" s="36" t="s">
        <v>186</v>
      </c>
      <c r="C75" s="37" t="s">
        <v>187</v>
      </c>
      <c r="D75" s="37" t="s">
        <v>188</v>
      </c>
      <c r="E75" s="41">
        <v>231.4</v>
      </c>
    </row>
    <row r="76" spans="1:5" ht="38.25" customHeight="1">
      <c r="A76" s="42">
        <v>45166</v>
      </c>
      <c r="B76" s="36" t="s">
        <v>64</v>
      </c>
      <c r="C76" s="37" t="s">
        <v>184</v>
      </c>
      <c r="D76" s="37" t="s">
        <v>189</v>
      </c>
      <c r="E76" s="41">
        <v>28.6</v>
      </c>
    </row>
    <row r="77" spans="1:5" ht="38.25" customHeight="1">
      <c r="A77" s="36">
        <v>45166</v>
      </c>
      <c r="B77" s="36" t="s">
        <v>190</v>
      </c>
      <c r="C77" s="37" t="s">
        <v>191</v>
      </c>
      <c r="D77" s="37" t="s">
        <v>192</v>
      </c>
      <c r="E77" s="41">
        <v>819.12</v>
      </c>
    </row>
    <row r="78" spans="1:5" ht="38.25" customHeight="1">
      <c r="A78" s="36">
        <v>45166</v>
      </c>
      <c r="B78" s="36" t="s">
        <v>193</v>
      </c>
      <c r="C78" s="37" t="s">
        <v>194</v>
      </c>
      <c r="D78" s="37" t="s">
        <v>195</v>
      </c>
      <c r="E78" s="41">
        <v>288.12</v>
      </c>
    </row>
    <row r="79" spans="1:5" ht="38.25" customHeight="1">
      <c r="A79" s="36">
        <v>45166</v>
      </c>
      <c r="B79" s="36" t="s">
        <v>196</v>
      </c>
      <c r="C79" s="37" t="s">
        <v>197</v>
      </c>
      <c r="D79" s="37" t="s">
        <v>198</v>
      </c>
      <c r="E79" s="41">
        <v>390.42</v>
      </c>
    </row>
    <row r="80" spans="1:5" ht="38.25" customHeight="1">
      <c r="A80" s="36">
        <v>45166</v>
      </c>
      <c r="B80" s="36" t="s">
        <v>199</v>
      </c>
      <c r="C80" s="37" t="s">
        <v>37</v>
      </c>
      <c r="D80" s="37" t="s">
        <v>200</v>
      </c>
      <c r="E80" s="41">
        <v>115.18</v>
      </c>
    </row>
    <row r="81" spans="1:5" ht="38.25" customHeight="1">
      <c r="A81" s="36">
        <v>45166</v>
      </c>
      <c r="B81" s="36" t="s">
        <v>201</v>
      </c>
      <c r="C81" s="37" t="s">
        <v>202</v>
      </c>
      <c r="D81" s="37" t="s">
        <v>203</v>
      </c>
      <c r="E81" s="41">
        <v>209.7</v>
      </c>
    </row>
    <row r="82" spans="1:5" ht="38.25" customHeight="1">
      <c r="A82" s="36">
        <v>45166</v>
      </c>
      <c r="B82" s="36" t="s">
        <v>204</v>
      </c>
      <c r="C82" s="37" t="s">
        <v>205</v>
      </c>
      <c r="D82" s="37" t="s">
        <v>206</v>
      </c>
      <c r="E82" s="41">
        <v>30</v>
      </c>
    </row>
    <row r="83" spans="1:5" ht="38.25" customHeight="1">
      <c r="A83" s="36">
        <v>45166</v>
      </c>
      <c r="B83" s="36" t="s">
        <v>207</v>
      </c>
      <c r="C83" s="37" t="s">
        <v>208</v>
      </c>
      <c r="D83" s="37" t="s">
        <v>79</v>
      </c>
      <c r="E83" s="41">
        <v>5.8</v>
      </c>
    </row>
    <row r="84" spans="1:5" ht="38.25" customHeight="1">
      <c r="A84" s="36">
        <v>45166</v>
      </c>
      <c r="B84" s="36" t="s">
        <v>207</v>
      </c>
      <c r="C84" s="37" t="s">
        <v>208</v>
      </c>
      <c r="D84" s="37" t="s">
        <v>79</v>
      </c>
      <c r="E84" s="41">
        <v>5.8</v>
      </c>
    </row>
    <row r="85" spans="1:5" ht="38.25" customHeight="1">
      <c r="A85" s="36">
        <v>45166</v>
      </c>
      <c r="B85" s="36" t="s">
        <v>209</v>
      </c>
      <c r="C85" s="37" t="s">
        <v>210</v>
      </c>
      <c r="D85" s="37" t="s">
        <v>211</v>
      </c>
      <c r="E85" s="41">
        <v>95</v>
      </c>
    </row>
    <row r="86" spans="1:5" ht="38.25" customHeight="1">
      <c r="A86" s="36">
        <v>45166</v>
      </c>
      <c r="B86" s="36" t="s">
        <v>212</v>
      </c>
      <c r="C86" s="37" t="s">
        <v>213</v>
      </c>
      <c r="D86" s="37" t="s">
        <v>211</v>
      </c>
      <c r="E86" s="41">
        <v>16.899999999999999</v>
      </c>
    </row>
    <row r="87" spans="1:5" ht="38.25" customHeight="1">
      <c r="A87" s="36">
        <v>45167</v>
      </c>
      <c r="B87" s="36" t="s">
        <v>214</v>
      </c>
      <c r="C87" s="37" t="s">
        <v>215</v>
      </c>
      <c r="D87" s="37" t="s">
        <v>216</v>
      </c>
      <c r="E87" s="41">
        <v>500</v>
      </c>
    </row>
    <row r="88" spans="1:5" ht="38.25" customHeight="1">
      <c r="A88" s="36">
        <v>45167</v>
      </c>
      <c r="B88" s="36" t="s">
        <v>217</v>
      </c>
      <c r="C88" s="37" t="s">
        <v>218</v>
      </c>
      <c r="D88" s="37" t="s">
        <v>219</v>
      </c>
      <c r="E88" s="41">
        <v>34.5</v>
      </c>
    </row>
    <row r="89" spans="1:5" ht="38.25" customHeight="1">
      <c r="A89" s="36">
        <v>45167</v>
      </c>
      <c r="B89" s="36" t="s">
        <v>220</v>
      </c>
      <c r="C89" s="37" t="s">
        <v>115</v>
      </c>
      <c r="D89" s="37" t="s">
        <v>211</v>
      </c>
      <c r="E89" s="41">
        <v>149</v>
      </c>
    </row>
    <row r="90" spans="1:5" ht="38.25" customHeight="1">
      <c r="A90" s="36">
        <v>45167</v>
      </c>
      <c r="B90" s="36" t="s">
        <v>221</v>
      </c>
      <c r="C90" s="37" t="s">
        <v>222</v>
      </c>
      <c r="D90" s="37" t="s">
        <v>211</v>
      </c>
      <c r="E90" s="41">
        <v>50</v>
      </c>
    </row>
    <row r="91" spans="1:5" ht="38.25" customHeight="1">
      <c r="A91" s="36">
        <v>45167</v>
      </c>
      <c r="B91" s="36" t="s">
        <v>221</v>
      </c>
      <c r="C91" s="37" t="s">
        <v>222</v>
      </c>
      <c r="D91" s="37" t="s">
        <v>211</v>
      </c>
      <c r="E91" s="41">
        <v>58</v>
      </c>
    </row>
    <row r="92" spans="1:5" ht="38.25" customHeight="1">
      <c r="A92" s="36">
        <v>45167</v>
      </c>
      <c r="B92" s="36" t="s">
        <v>112</v>
      </c>
      <c r="C92" s="37" t="s">
        <v>113</v>
      </c>
      <c r="D92" s="37" t="s">
        <v>211</v>
      </c>
      <c r="E92" s="41">
        <v>52.28</v>
      </c>
    </row>
    <row r="93" spans="1:5" ht="38.25" customHeight="1">
      <c r="A93" s="36">
        <v>45168</v>
      </c>
      <c r="B93" s="36" t="s">
        <v>223</v>
      </c>
      <c r="C93" s="37" t="s">
        <v>224</v>
      </c>
      <c r="D93" s="37" t="s">
        <v>225</v>
      </c>
      <c r="E93" s="41">
        <v>349.9</v>
      </c>
    </row>
    <row r="94" spans="1:5" ht="38.25" customHeight="1">
      <c r="A94" s="36">
        <v>45168</v>
      </c>
      <c r="B94" s="36" t="s">
        <v>226</v>
      </c>
      <c r="C94" s="37" t="s">
        <v>227</v>
      </c>
      <c r="D94" s="37" t="s">
        <v>228</v>
      </c>
      <c r="E94" s="41">
        <v>254.98</v>
      </c>
    </row>
    <row r="95" spans="1:5" ht="38.25" customHeight="1">
      <c r="A95" s="36">
        <v>45168</v>
      </c>
      <c r="B95" s="36" t="s">
        <v>229</v>
      </c>
      <c r="C95" s="37" t="s">
        <v>230</v>
      </c>
      <c r="D95" s="37" t="s">
        <v>231</v>
      </c>
      <c r="E95" s="41">
        <v>740</v>
      </c>
    </row>
    <row r="96" spans="1:5" ht="38.25" customHeight="1">
      <c r="A96" s="36">
        <v>45168</v>
      </c>
      <c r="B96" s="36" t="s">
        <v>232</v>
      </c>
      <c r="C96" s="37" t="s">
        <v>233</v>
      </c>
      <c r="D96" s="37" t="s">
        <v>234</v>
      </c>
      <c r="E96" s="41">
        <v>55.5</v>
      </c>
    </row>
    <row r="97" spans="1:5" ht="38.25" customHeight="1">
      <c r="A97" s="36">
        <v>45169</v>
      </c>
      <c r="B97" s="36" t="s">
        <v>51</v>
      </c>
      <c r="C97" s="37" t="s">
        <v>52</v>
      </c>
      <c r="D97" s="37" t="s">
        <v>235</v>
      </c>
      <c r="E97" s="41">
        <v>60</v>
      </c>
    </row>
    <row r="98" spans="1:5" ht="38.25" customHeight="1">
      <c r="A98" s="36">
        <v>45169</v>
      </c>
      <c r="B98" s="36" t="s">
        <v>236</v>
      </c>
      <c r="C98" s="37" t="s">
        <v>237</v>
      </c>
      <c r="D98" s="37" t="s">
        <v>238</v>
      </c>
      <c r="E98" s="41">
        <v>300</v>
      </c>
    </row>
    <row r="99" spans="1:5" ht="38.25" customHeight="1">
      <c r="A99" s="36">
        <v>45169</v>
      </c>
      <c r="B99" s="36" t="s">
        <v>239</v>
      </c>
      <c r="C99" s="37" t="s">
        <v>240</v>
      </c>
      <c r="D99" s="37" t="s">
        <v>241</v>
      </c>
      <c r="E99" s="41">
        <v>250</v>
      </c>
    </row>
    <row r="100" spans="1:5" ht="38.25" customHeight="1">
      <c r="A100" s="36">
        <v>45169</v>
      </c>
      <c r="B100" s="36" t="s">
        <v>242</v>
      </c>
      <c r="C100" s="37" t="s">
        <v>243</v>
      </c>
      <c r="D100" s="37" t="s">
        <v>244</v>
      </c>
      <c r="E100" s="41">
        <v>138</v>
      </c>
    </row>
    <row r="101" spans="1:5" ht="38.25" customHeight="1">
      <c r="A101" s="36">
        <v>45169</v>
      </c>
      <c r="B101" s="36" t="s">
        <v>207</v>
      </c>
      <c r="C101" s="37" t="s">
        <v>208</v>
      </c>
      <c r="D101" s="37" t="s">
        <v>79</v>
      </c>
      <c r="E101" s="41">
        <v>5.8</v>
      </c>
    </row>
    <row r="102" spans="1:5" ht="38.25" customHeight="1">
      <c r="A102" s="36">
        <v>45169</v>
      </c>
      <c r="B102" s="36" t="s">
        <v>207</v>
      </c>
      <c r="C102" s="37" t="s">
        <v>208</v>
      </c>
      <c r="D102" s="37" t="s">
        <v>79</v>
      </c>
      <c r="E102" s="41">
        <v>5.8</v>
      </c>
    </row>
    <row r="103" spans="1:5" ht="38.25" customHeight="1">
      <c r="A103" s="39">
        <v>45169</v>
      </c>
      <c r="B103" s="39" t="s">
        <v>207</v>
      </c>
      <c r="C103" s="43" t="s">
        <v>208</v>
      </c>
      <c r="D103" s="43" t="s">
        <v>79</v>
      </c>
      <c r="E103" s="41">
        <v>5.8</v>
      </c>
    </row>
    <row r="104" spans="1:5" ht="38.25" customHeight="1">
      <c r="A104" s="39">
        <v>45169</v>
      </c>
      <c r="B104" s="39" t="s">
        <v>245</v>
      </c>
      <c r="C104" s="43" t="s">
        <v>246</v>
      </c>
      <c r="D104" s="43" t="s">
        <v>211</v>
      </c>
      <c r="E104" s="41">
        <v>280</v>
      </c>
    </row>
    <row r="105" spans="1:5" ht="38.25" customHeight="1">
      <c r="A105" s="36">
        <v>45169</v>
      </c>
      <c r="B105" s="36" t="s">
        <v>247</v>
      </c>
      <c r="C105" s="37" t="s">
        <v>248</v>
      </c>
      <c r="D105" s="37" t="s">
        <v>211</v>
      </c>
      <c r="E105" s="41">
        <v>48.9</v>
      </c>
    </row>
    <row r="106" spans="1:5" ht="38.25" customHeight="1">
      <c r="A106" s="39">
        <v>45169</v>
      </c>
      <c r="B106" s="39" t="s">
        <v>249</v>
      </c>
      <c r="C106" s="43" t="s">
        <v>250</v>
      </c>
      <c r="D106" s="43" t="s">
        <v>211</v>
      </c>
      <c r="E106" s="41">
        <v>62</v>
      </c>
    </row>
    <row r="107" spans="1:5" ht="38.25" customHeight="1">
      <c r="A107" s="39">
        <v>45170</v>
      </c>
      <c r="B107" s="39" t="s">
        <v>199</v>
      </c>
      <c r="C107" s="43" t="s">
        <v>37</v>
      </c>
      <c r="D107" s="43" t="s">
        <v>251</v>
      </c>
      <c r="E107" s="41">
        <v>115.18</v>
      </c>
    </row>
    <row r="108" spans="1:5" ht="38.25" customHeight="1">
      <c r="A108" s="39">
        <v>45170</v>
      </c>
      <c r="B108" s="39" t="s">
        <v>252</v>
      </c>
      <c r="C108" s="43" t="s">
        <v>253</v>
      </c>
      <c r="D108" s="43" t="s">
        <v>254</v>
      </c>
      <c r="E108" s="41">
        <v>93.86</v>
      </c>
    </row>
    <row r="109" spans="1:5" ht="38.25" customHeight="1">
      <c r="A109" s="39">
        <v>45170</v>
      </c>
      <c r="B109" s="39" t="s">
        <v>69</v>
      </c>
      <c r="C109" s="43" t="s">
        <v>176</v>
      </c>
      <c r="D109" s="43" t="s">
        <v>255</v>
      </c>
      <c r="E109" s="41">
        <v>410.4</v>
      </c>
    </row>
    <row r="110" spans="1:5" ht="38.25" customHeight="1">
      <c r="A110" s="39">
        <v>45170</v>
      </c>
      <c r="B110" s="39" t="s">
        <v>141</v>
      </c>
      <c r="C110" s="43" t="s">
        <v>256</v>
      </c>
      <c r="D110" s="43" t="s">
        <v>257</v>
      </c>
      <c r="E110" s="41">
        <v>76</v>
      </c>
    </row>
    <row r="111" spans="1:5" ht="38.25" customHeight="1">
      <c r="A111" s="39">
        <v>45170</v>
      </c>
      <c r="B111" s="39" t="s">
        <v>82</v>
      </c>
      <c r="C111" s="43" t="s">
        <v>83</v>
      </c>
      <c r="D111" s="43" t="s">
        <v>258</v>
      </c>
      <c r="E111" s="41">
        <v>95</v>
      </c>
    </row>
    <row r="112" spans="1:5" ht="38.25" customHeight="1">
      <c r="A112" s="36">
        <v>45170</v>
      </c>
      <c r="B112" s="36" t="s">
        <v>259</v>
      </c>
      <c r="C112" s="37" t="s">
        <v>260</v>
      </c>
      <c r="D112" s="37" t="s">
        <v>261</v>
      </c>
      <c r="E112" s="41">
        <v>152</v>
      </c>
    </row>
    <row r="113" spans="1:5" ht="38.25" customHeight="1">
      <c r="A113" s="39">
        <v>45170</v>
      </c>
      <c r="B113" s="39" t="s">
        <v>65</v>
      </c>
      <c r="C113" s="44" t="s">
        <v>262</v>
      </c>
      <c r="D113" s="43" t="s">
        <v>263</v>
      </c>
      <c r="E113" s="41">
        <v>63.84</v>
      </c>
    </row>
    <row r="114" spans="1:5" ht="38.25" customHeight="1">
      <c r="A114" s="39">
        <v>45170</v>
      </c>
      <c r="B114" s="39" t="s">
        <v>67</v>
      </c>
      <c r="C114" s="43" t="s">
        <v>68</v>
      </c>
      <c r="D114" s="43" t="s">
        <v>173</v>
      </c>
      <c r="E114" s="41">
        <v>246.49</v>
      </c>
    </row>
    <row r="115" spans="1:5" ht="38.25" customHeight="1">
      <c r="A115" s="39">
        <v>45170</v>
      </c>
      <c r="B115" s="39" t="s">
        <v>264</v>
      </c>
      <c r="C115" s="43" t="s">
        <v>111</v>
      </c>
      <c r="D115" s="43" t="s">
        <v>211</v>
      </c>
      <c r="E115" s="41">
        <v>150</v>
      </c>
    </row>
    <row r="116" spans="1:5" ht="38.25" customHeight="1">
      <c r="A116" s="39">
        <v>45172</v>
      </c>
      <c r="B116" s="39" t="s">
        <v>265</v>
      </c>
      <c r="C116" s="43" t="s">
        <v>266</v>
      </c>
      <c r="D116" s="43" t="s">
        <v>267</v>
      </c>
      <c r="E116" s="41">
        <v>41</v>
      </c>
    </row>
    <row r="117" spans="1:5" ht="38.25" customHeight="1">
      <c r="A117" s="39">
        <v>45173</v>
      </c>
      <c r="B117" s="39" t="s">
        <v>268</v>
      </c>
      <c r="C117" s="43" t="s">
        <v>269</v>
      </c>
      <c r="D117" s="43" t="s">
        <v>270</v>
      </c>
      <c r="E117" s="41">
        <v>499</v>
      </c>
    </row>
    <row r="118" spans="1:5" ht="38.25" customHeight="1">
      <c r="A118" s="39">
        <v>45173</v>
      </c>
      <c r="B118" s="39" t="s">
        <v>271</v>
      </c>
      <c r="C118" s="43" t="s">
        <v>38</v>
      </c>
      <c r="D118" s="43" t="s">
        <v>272</v>
      </c>
      <c r="E118" s="41">
        <v>371.13</v>
      </c>
    </row>
    <row r="119" spans="1:5" ht="38.25" customHeight="1">
      <c r="A119" s="39">
        <v>45173</v>
      </c>
      <c r="B119" s="39" t="s">
        <v>16</v>
      </c>
      <c r="C119" s="43" t="s">
        <v>78</v>
      </c>
      <c r="D119" s="43" t="s">
        <v>273</v>
      </c>
      <c r="E119" s="41">
        <v>25</v>
      </c>
    </row>
    <row r="120" spans="1:5" ht="38.25" customHeight="1">
      <c r="A120" s="39">
        <v>45173</v>
      </c>
      <c r="B120" s="39" t="s">
        <v>16</v>
      </c>
      <c r="C120" s="43" t="s">
        <v>78</v>
      </c>
      <c r="D120" s="43" t="s">
        <v>274</v>
      </c>
      <c r="E120" s="41">
        <v>84</v>
      </c>
    </row>
    <row r="121" spans="1:5" ht="38.25" customHeight="1">
      <c r="A121" s="39">
        <v>45173</v>
      </c>
      <c r="B121" s="39" t="s">
        <v>275</v>
      </c>
      <c r="C121" s="43" t="s">
        <v>276</v>
      </c>
      <c r="D121" s="43" t="s">
        <v>277</v>
      </c>
      <c r="E121" s="41">
        <v>349</v>
      </c>
    </row>
    <row r="122" spans="1:5" ht="38.25" customHeight="1">
      <c r="A122" s="39">
        <v>45173</v>
      </c>
      <c r="B122" s="39" t="s">
        <v>278</v>
      </c>
      <c r="C122" s="43" t="s">
        <v>279</v>
      </c>
      <c r="D122" s="43" t="s">
        <v>263</v>
      </c>
      <c r="E122" s="41">
        <v>270</v>
      </c>
    </row>
    <row r="123" spans="1:5" ht="38.25" customHeight="1">
      <c r="A123" s="39">
        <v>45173</v>
      </c>
      <c r="B123" s="39" t="s">
        <v>259</v>
      </c>
      <c r="C123" s="43" t="s">
        <v>280</v>
      </c>
      <c r="D123" s="43" t="s">
        <v>281</v>
      </c>
      <c r="E123" s="41">
        <v>100</v>
      </c>
    </row>
    <row r="124" spans="1:5" ht="38.25" customHeight="1">
      <c r="A124" s="39">
        <v>45173</v>
      </c>
      <c r="B124" s="39" t="s">
        <v>16</v>
      </c>
      <c r="C124" s="43" t="s">
        <v>78</v>
      </c>
      <c r="D124" s="43" t="s">
        <v>282</v>
      </c>
      <c r="E124" s="41">
        <v>45.8</v>
      </c>
    </row>
    <row r="125" spans="1:5" ht="38.25" customHeight="1">
      <c r="A125" s="39">
        <v>45173</v>
      </c>
      <c r="B125" s="39" t="s">
        <v>67</v>
      </c>
      <c r="C125" s="43" t="s">
        <v>68</v>
      </c>
      <c r="D125" s="43" t="s">
        <v>173</v>
      </c>
      <c r="E125" s="41">
        <v>246.49</v>
      </c>
    </row>
    <row r="126" spans="1:5" ht="38.25" customHeight="1">
      <c r="A126" s="39">
        <v>45173</v>
      </c>
      <c r="B126" s="39" t="s">
        <v>242</v>
      </c>
      <c r="C126" s="43" t="s">
        <v>283</v>
      </c>
      <c r="D126" s="43" t="s">
        <v>284</v>
      </c>
      <c r="E126" s="41">
        <v>148</v>
      </c>
    </row>
    <row r="127" spans="1:5" ht="38.25" customHeight="1">
      <c r="A127" s="39">
        <v>45174</v>
      </c>
      <c r="B127" s="39" t="s">
        <v>141</v>
      </c>
      <c r="C127" s="43" t="s">
        <v>285</v>
      </c>
      <c r="D127" s="43" t="s">
        <v>286</v>
      </c>
      <c r="E127" s="41">
        <v>90</v>
      </c>
    </row>
    <row r="128" spans="1:5" ht="38.25" customHeight="1">
      <c r="A128" s="39">
        <v>45174</v>
      </c>
      <c r="B128" s="39" t="s">
        <v>287</v>
      </c>
      <c r="C128" s="43" t="s">
        <v>288</v>
      </c>
      <c r="D128" s="43" t="s">
        <v>289</v>
      </c>
      <c r="E128" s="41">
        <v>38</v>
      </c>
    </row>
    <row r="129" spans="1:5" ht="38.25" customHeight="1">
      <c r="A129" s="39">
        <v>45174</v>
      </c>
      <c r="B129" s="39" t="s">
        <v>15</v>
      </c>
      <c r="C129" s="43" t="s">
        <v>59</v>
      </c>
      <c r="D129" s="43" t="s">
        <v>290</v>
      </c>
      <c r="E129" s="41">
        <v>313</v>
      </c>
    </row>
    <row r="130" spans="1:5" ht="38.25" customHeight="1">
      <c r="A130" s="39">
        <v>45175</v>
      </c>
      <c r="B130" s="39" t="s">
        <v>16</v>
      </c>
      <c r="C130" s="43" t="s">
        <v>78</v>
      </c>
      <c r="D130" s="43" t="s">
        <v>291</v>
      </c>
      <c r="E130" s="41">
        <v>30</v>
      </c>
    </row>
    <row r="131" spans="1:5" ht="38.25" customHeight="1">
      <c r="A131" s="39">
        <v>45175</v>
      </c>
      <c r="B131" s="39" t="s">
        <v>16</v>
      </c>
      <c r="C131" s="43" t="s">
        <v>78</v>
      </c>
      <c r="D131" s="43" t="s">
        <v>292</v>
      </c>
      <c r="E131" s="41">
        <v>37.799999999999997</v>
      </c>
    </row>
    <row r="132" spans="1:5" ht="38.25" customHeight="1">
      <c r="A132" s="36">
        <v>45175</v>
      </c>
      <c r="B132" s="36" t="s">
        <v>16</v>
      </c>
      <c r="C132" s="37" t="s">
        <v>78</v>
      </c>
      <c r="D132" s="37" t="s">
        <v>293</v>
      </c>
      <c r="E132" s="41">
        <v>25</v>
      </c>
    </row>
    <row r="133" spans="1:5" ht="38.25" customHeight="1">
      <c r="A133" s="36">
        <v>45180</v>
      </c>
      <c r="B133" s="36" t="s">
        <v>64</v>
      </c>
      <c r="C133" s="37" t="s">
        <v>17</v>
      </c>
      <c r="D133" s="37" t="s">
        <v>294</v>
      </c>
      <c r="E133" s="41">
        <v>210</v>
      </c>
    </row>
    <row r="134" spans="1:5" ht="38.25" customHeight="1">
      <c r="A134" s="53" t="s">
        <v>20</v>
      </c>
      <c r="B134" s="54"/>
      <c r="C134" s="55"/>
      <c r="D134" s="13" t="s">
        <v>8</v>
      </c>
      <c r="E134" s="20">
        <f>SUM(E48:E133)</f>
        <v>16991.839999999993</v>
      </c>
    </row>
    <row r="135" spans="1:5" ht="59.25" customHeight="1">
      <c r="A135" s="53" t="s">
        <v>11</v>
      </c>
      <c r="B135" s="54"/>
      <c r="C135" s="54"/>
      <c r="D135" s="54"/>
      <c r="E135" s="55"/>
    </row>
    <row r="136" spans="1:5" ht="66.75" customHeight="1">
      <c r="A136" s="9" t="s">
        <v>80</v>
      </c>
      <c r="B136" s="9" t="s">
        <v>81</v>
      </c>
      <c r="C136" s="9" t="s">
        <v>349</v>
      </c>
      <c r="D136" s="49" t="s">
        <v>32</v>
      </c>
      <c r="E136" s="50"/>
    </row>
    <row r="137" spans="1:5" ht="38.25" customHeight="1">
      <c r="A137" s="10" t="s">
        <v>5</v>
      </c>
      <c r="B137" s="51" t="s">
        <v>0</v>
      </c>
      <c r="C137" s="52"/>
      <c r="D137" s="10" t="s">
        <v>4</v>
      </c>
      <c r="E137" s="15" t="s">
        <v>33</v>
      </c>
    </row>
    <row r="138" spans="1:5" ht="38.25" customHeight="1">
      <c r="A138" s="11" t="s">
        <v>1</v>
      </c>
      <c r="B138" s="12" t="s">
        <v>7</v>
      </c>
      <c r="C138" s="13" t="s">
        <v>34</v>
      </c>
      <c r="D138" s="12" t="s">
        <v>3</v>
      </c>
      <c r="E138" s="14" t="s">
        <v>35</v>
      </c>
    </row>
    <row r="139" spans="1:5" ht="38.25" customHeight="1">
      <c r="A139" s="24">
        <v>45162</v>
      </c>
      <c r="B139" s="25" t="s">
        <v>350</v>
      </c>
      <c r="C139" s="26" t="s">
        <v>351</v>
      </c>
      <c r="D139" s="27" t="s">
        <v>352</v>
      </c>
      <c r="E139" s="28">
        <v>1544</v>
      </c>
    </row>
    <row r="140" spans="1:5" ht="38.25" customHeight="1">
      <c r="A140" s="24">
        <v>45162</v>
      </c>
      <c r="B140" s="25" t="s">
        <v>119</v>
      </c>
      <c r="C140" s="26" t="s">
        <v>120</v>
      </c>
      <c r="D140" s="27" t="s">
        <v>353</v>
      </c>
      <c r="E140" s="28">
        <v>270</v>
      </c>
    </row>
    <row r="141" spans="1:5" ht="38.25" customHeight="1">
      <c r="A141" s="24">
        <v>45162</v>
      </c>
      <c r="B141" s="25" t="s">
        <v>354</v>
      </c>
      <c r="C141" s="26" t="s">
        <v>355</v>
      </c>
      <c r="D141" s="27" t="s">
        <v>356</v>
      </c>
      <c r="E141" s="28">
        <v>50</v>
      </c>
    </row>
    <row r="142" spans="1:5" ht="38.25" customHeight="1">
      <c r="A142" s="24">
        <v>45162</v>
      </c>
      <c r="B142" s="25" t="s">
        <v>90</v>
      </c>
      <c r="C142" s="26" t="s">
        <v>44</v>
      </c>
      <c r="D142" s="27" t="s">
        <v>357</v>
      </c>
      <c r="E142" s="28">
        <v>150</v>
      </c>
    </row>
    <row r="143" spans="1:5" ht="38.25" customHeight="1">
      <c r="A143" s="24">
        <v>45162</v>
      </c>
      <c r="B143" s="25" t="s">
        <v>358</v>
      </c>
      <c r="C143" s="26" t="s">
        <v>359</v>
      </c>
      <c r="D143" s="27" t="s">
        <v>360</v>
      </c>
      <c r="E143" s="28">
        <v>200</v>
      </c>
    </row>
    <row r="144" spans="1:5" ht="38.25" customHeight="1">
      <c r="A144" s="24">
        <v>45162</v>
      </c>
      <c r="B144" s="25" t="s">
        <v>90</v>
      </c>
      <c r="C144" s="26" t="s">
        <v>44</v>
      </c>
      <c r="D144" s="27" t="s">
        <v>361</v>
      </c>
      <c r="E144" s="29">
        <v>400</v>
      </c>
    </row>
    <row r="145" spans="1:5" ht="38.25" customHeight="1">
      <c r="A145" s="24">
        <v>45162</v>
      </c>
      <c r="B145" s="25" t="s">
        <v>90</v>
      </c>
      <c r="C145" s="26" t="s">
        <v>44</v>
      </c>
      <c r="D145" s="27" t="s">
        <v>362</v>
      </c>
      <c r="E145" s="28">
        <v>160</v>
      </c>
    </row>
    <row r="146" spans="1:5" ht="38.25" customHeight="1">
      <c r="A146" s="24">
        <v>45162</v>
      </c>
      <c r="B146" s="25" t="s">
        <v>363</v>
      </c>
      <c r="C146" s="26" t="s">
        <v>364</v>
      </c>
      <c r="D146" s="27" t="s">
        <v>365</v>
      </c>
      <c r="E146" s="28">
        <v>600</v>
      </c>
    </row>
    <row r="147" spans="1:5" ht="38.25" customHeight="1">
      <c r="A147" s="24">
        <v>45162</v>
      </c>
      <c r="B147" s="25" t="s">
        <v>366</v>
      </c>
      <c r="C147" s="26" t="s">
        <v>367</v>
      </c>
      <c r="D147" s="27" t="s">
        <v>368</v>
      </c>
      <c r="E147" s="28">
        <v>144</v>
      </c>
    </row>
    <row r="148" spans="1:5" ht="38.25" customHeight="1">
      <c r="A148" s="24">
        <v>45162</v>
      </c>
      <c r="B148" s="25" t="s">
        <v>53</v>
      </c>
      <c r="C148" s="26" t="s">
        <v>54</v>
      </c>
      <c r="D148" s="27" t="s">
        <v>369</v>
      </c>
      <c r="E148" s="29">
        <v>133.5</v>
      </c>
    </row>
    <row r="149" spans="1:5" ht="38.25" customHeight="1">
      <c r="A149" s="24">
        <v>45162</v>
      </c>
      <c r="B149" s="25" t="s">
        <v>53</v>
      </c>
      <c r="C149" s="26" t="s">
        <v>54</v>
      </c>
      <c r="D149" s="27" t="s">
        <v>370</v>
      </c>
      <c r="E149" s="28">
        <v>16.5</v>
      </c>
    </row>
    <row r="150" spans="1:5" ht="38.25" customHeight="1">
      <c r="A150" s="24">
        <v>45162</v>
      </c>
      <c r="B150" s="25" t="s">
        <v>371</v>
      </c>
      <c r="C150" s="26" t="s">
        <v>372</v>
      </c>
      <c r="D150" s="27" t="s">
        <v>373</v>
      </c>
      <c r="E150" s="28">
        <v>2500</v>
      </c>
    </row>
    <row r="151" spans="1:5" ht="38.25" customHeight="1">
      <c r="A151" s="24">
        <v>45162</v>
      </c>
      <c r="B151" s="45" t="s">
        <v>374</v>
      </c>
      <c r="C151" s="26" t="s">
        <v>375</v>
      </c>
      <c r="D151" s="27" t="s">
        <v>376</v>
      </c>
      <c r="E151" s="28">
        <v>460</v>
      </c>
    </row>
    <row r="152" spans="1:5" ht="38.25" customHeight="1">
      <c r="A152" s="24">
        <v>45163</v>
      </c>
      <c r="B152" s="25" t="s">
        <v>119</v>
      </c>
      <c r="C152" s="26" t="s">
        <v>120</v>
      </c>
      <c r="D152" s="27" t="s">
        <v>377</v>
      </c>
      <c r="E152" s="28">
        <v>145</v>
      </c>
    </row>
    <row r="153" spans="1:5" ht="38.25" customHeight="1">
      <c r="A153" s="24">
        <v>45163</v>
      </c>
      <c r="B153" s="25" t="s">
        <v>378</v>
      </c>
      <c r="C153" s="26" t="s">
        <v>379</v>
      </c>
      <c r="D153" s="27" t="s">
        <v>380</v>
      </c>
      <c r="E153" s="28">
        <v>280</v>
      </c>
    </row>
    <row r="154" spans="1:5" ht="38.25" customHeight="1">
      <c r="A154" s="24">
        <v>45163</v>
      </c>
      <c r="B154" s="25" t="s">
        <v>121</v>
      </c>
      <c r="C154" s="26" t="s">
        <v>122</v>
      </c>
      <c r="D154" s="27" t="s">
        <v>381</v>
      </c>
      <c r="E154" s="28">
        <v>81.28</v>
      </c>
    </row>
    <row r="155" spans="1:5" ht="38.25" customHeight="1">
      <c r="A155" s="24">
        <v>45163</v>
      </c>
      <c r="B155" s="25" t="s">
        <v>382</v>
      </c>
      <c r="C155" s="26" t="s">
        <v>383</v>
      </c>
      <c r="D155" s="27" t="s">
        <v>384</v>
      </c>
      <c r="E155" s="28">
        <v>264</v>
      </c>
    </row>
    <row r="156" spans="1:5" ht="38.25" customHeight="1">
      <c r="A156" s="24">
        <v>45163</v>
      </c>
      <c r="B156" s="25" t="s">
        <v>385</v>
      </c>
      <c r="C156" s="26" t="s">
        <v>386</v>
      </c>
      <c r="D156" s="27" t="s">
        <v>387</v>
      </c>
      <c r="E156" s="46">
        <v>138</v>
      </c>
    </row>
    <row r="157" spans="1:5" ht="38.25" customHeight="1">
      <c r="A157" s="24">
        <v>45163</v>
      </c>
      <c r="B157" s="25" t="s">
        <v>388</v>
      </c>
      <c r="C157" s="26" t="s">
        <v>389</v>
      </c>
      <c r="D157" s="27" t="s">
        <v>390</v>
      </c>
      <c r="E157" s="28">
        <v>300</v>
      </c>
    </row>
    <row r="158" spans="1:5" ht="38.25" customHeight="1">
      <c r="A158" s="24">
        <v>45163</v>
      </c>
      <c r="B158" s="25" t="s">
        <v>388</v>
      </c>
      <c r="C158" s="26" t="s">
        <v>389</v>
      </c>
      <c r="D158" s="27" t="s">
        <v>391</v>
      </c>
      <c r="E158" s="28">
        <v>37.08</v>
      </c>
    </row>
    <row r="159" spans="1:5" ht="38.25" customHeight="1">
      <c r="A159" s="24">
        <v>45166</v>
      </c>
      <c r="B159" s="25" t="s">
        <v>392</v>
      </c>
      <c r="C159" s="26" t="s">
        <v>393</v>
      </c>
      <c r="D159" s="27" t="s">
        <v>394</v>
      </c>
      <c r="E159" s="28">
        <v>25</v>
      </c>
    </row>
    <row r="160" spans="1:5" ht="38.25" customHeight="1">
      <c r="A160" s="24">
        <v>45166</v>
      </c>
      <c r="B160" s="25" t="s">
        <v>395</v>
      </c>
      <c r="C160" s="26" t="s">
        <v>102</v>
      </c>
      <c r="D160" s="27" t="s">
        <v>396</v>
      </c>
      <c r="E160" s="47">
        <v>100</v>
      </c>
    </row>
    <row r="161" spans="1:5" ht="38.25" customHeight="1">
      <c r="A161" s="24">
        <v>45166</v>
      </c>
      <c r="B161" s="25" t="s">
        <v>103</v>
      </c>
      <c r="C161" s="26" t="s">
        <v>104</v>
      </c>
      <c r="D161" s="27" t="s">
        <v>397</v>
      </c>
      <c r="E161" s="28">
        <v>1000.2</v>
      </c>
    </row>
    <row r="162" spans="1:5" ht="38.25" customHeight="1">
      <c r="A162" s="24">
        <v>45166</v>
      </c>
      <c r="B162" s="25" t="s">
        <v>398</v>
      </c>
      <c r="C162" s="26" t="s">
        <v>399</v>
      </c>
      <c r="D162" s="27" t="s">
        <v>400</v>
      </c>
      <c r="E162" s="28">
        <v>650</v>
      </c>
    </row>
    <row r="163" spans="1:5" ht="38.25" customHeight="1">
      <c r="A163" s="24">
        <v>45166</v>
      </c>
      <c r="B163" s="25" t="s">
        <v>401</v>
      </c>
      <c r="C163" s="26" t="s">
        <v>402</v>
      </c>
      <c r="D163" s="27" t="s">
        <v>403</v>
      </c>
      <c r="E163" s="29">
        <v>75</v>
      </c>
    </row>
    <row r="164" spans="1:5" ht="38.25" customHeight="1">
      <c r="A164" s="24">
        <v>45166</v>
      </c>
      <c r="B164" s="25" t="s">
        <v>404</v>
      </c>
      <c r="C164" s="26" t="s">
        <v>405</v>
      </c>
      <c r="D164" s="27" t="s">
        <v>406</v>
      </c>
      <c r="E164" s="29">
        <v>399.9</v>
      </c>
    </row>
    <row r="165" spans="1:5" ht="38.25" customHeight="1">
      <c r="A165" s="24">
        <v>45167</v>
      </c>
      <c r="B165" s="25" t="s">
        <v>407</v>
      </c>
      <c r="C165" s="26" t="s">
        <v>408</v>
      </c>
      <c r="D165" s="27" t="s">
        <v>409</v>
      </c>
      <c r="E165" s="28">
        <v>112.36</v>
      </c>
    </row>
    <row r="166" spans="1:5" ht="38.25" customHeight="1">
      <c r="A166" s="24">
        <v>45167</v>
      </c>
      <c r="B166" s="25" t="s">
        <v>86</v>
      </c>
      <c r="C166" s="26" t="s">
        <v>87</v>
      </c>
      <c r="D166" s="27" t="s">
        <v>410</v>
      </c>
      <c r="E166" s="28">
        <v>120</v>
      </c>
    </row>
    <row r="167" spans="1:5" ht="38.25" customHeight="1">
      <c r="A167" s="24">
        <v>45167</v>
      </c>
      <c r="B167" s="25" t="s">
        <v>411</v>
      </c>
      <c r="C167" s="26" t="s">
        <v>94</v>
      </c>
      <c r="D167" s="27" t="s">
        <v>412</v>
      </c>
      <c r="E167" s="28">
        <v>225</v>
      </c>
    </row>
    <row r="168" spans="1:5" ht="38.25" customHeight="1">
      <c r="A168" s="24">
        <v>45167</v>
      </c>
      <c r="B168" s="25" t="s">
        <v>411</v>
      </c>
      <c r="C168" s="26" t="s">
        <v>94</v>
      </c>
      <c r="D168" s="27" t="s">
        <v>413</v>
      </c>
      <c r="E168" s="28">
        <v>151</v>
      </c>
    </row>
    <row r="169" spans="1:5" ht="38.25" customHeight="1">
      <c r="A169" s="24">
        <v>45167</v>
      </c>
      <c r="B169" s="25" t="s">
        <v>103</v>
      </c>
      <c r="C169" s="26" t="s">
        <v>104</v>
      </c>
      <c r="D169" s="27" t="s">
        <v>414</v>
      </c>
      <c r="E169" s="29">
        <v>588.1</v>
      </c>
    </row>
    <row r="170" spans="1:5" ht="38.25" customHeight="1">
      <c r="A170" s="24">
        <v>45168</v>
      </c>
      <c r="B170" s="25" t="s">
        <v>415</v>
      </c>
      <c r="C170" s="26" t="s">
        <v>84</v>
      </c>
      <c r="D170" s="27" t="s">
        <v>416</v>
      </c>
      <c r="E170" s="28">
        <v>32</v>
      </c>
    </row>
    <row r="171" spans="1:5" ht="38.25" customHeight="1">
      <c r="A171" s="24">
        <v>45168</v>
      </c>
      <c r="B171" s="25" t="s">
        <v>126</v>
      </c>
      <c r="C171" s="26" t="s">
        <v>93</v>
      </c>
      <c r="D171" s="27" t="s">
        <v>417</v>
      </c>
      <c r="E171" s="29">
        <v>1836</v>
      </c>
    </row>
    <row r="172" spans="1:5" ht="38.25" customHeight="1">
      <c r="A172" s="24">
        <v>45168</v>
      </c>
      <c r="B172" s="25" t="s">
        <v>418</v>
      </c>
      <c r="C172" s="26" t="s">
        <v>419</v>
      </c>
      <c r="D172" s="27" t="s">
        <v>420</v>
      </c>
      <c r="E172" s="28">
        <v>150</v>
      </c>
    </row>
    <row r="173" spans="1:5" ht="38.25" customHeight="1">
      <c r="A173" s="30">
        <v>45168</v>
      </c>
      <c r="B173" s="31" t="s">
        <v>421</v>
      </c>
      <c r="C173" s="32" t="s">
        <v>422</v>
      </c>
      <c r="D173" s="33" t="s">
        <v>423</v>
      </c>
      <c r="E173" s="34">
        <v>78</v>
      </c>
    </row>
    <row r="174" spans="1:5" ht="38.25" customHeight="1">
      <c r="A174" s="24">
        <v>45168</v>
      </c>
      <c r="B174" s="25" t="s">
        <v>105</v>
      </c>
      <c r="C174" s="26" t="s">
        <v>424</v>
      </c>
      <c r="D174" s="27" t="s">
        <v>425</v>
      </c>
      <c r="E174" s="28">
        <v>118</v>
      </c>
    </row>
    <row r="175" spans="1:5" ht="38.25" customHeight="1">
      <c r="A175" s="24">
        <v>45168</v>
      </c>
      <c r="B175" s="25" t="s">
        <v>426</v>
      </c>
      <c r="C175" s="26" t="s">
        <v>427</v>
      </c>
      <c r="D175" s="27" t="s">
        <v>428</v>
      </c>
      <c r="E175" s="28">
        <v>310</v>
      </c>
    </row>
    <row r="176" spans="1:5" ht="38.25" customHeight="1">
      <c r="A176" s="24">
        <v>45169</v>
      </c>
      <c r="B176" s="25" t="s">
        <v>429</v>
      </c>
      <c r="C176" s="26" t="s">
        <v>430</v>
      </c>
      <c r="D176" s="27" t="s">
        <v>431</v>
      </c>
      <c r="E176" s="28">
        <v>141</v>
      </c>
    </row>
    <row r="177" spans="1:5" ht="38.25" customHeight="1">
      <c r="A177" s="24">
        <v>45169</v>
      </c>
      <c r="B177" s="25" t="s">
        <v>432</v>
      </c>
      <c r="C177" s="26" t="s">
        <v>433</v>
      </c>
      <c r="D177" s="27" t="s">
        <v>434</v>
      </c>
      <c r="E177" s="29">
        <v>235</v>
      </c>
    </row>
    <row r="178" spans="1:5" ht="38.25" customHeight="1">
      <c r="A178" s="24">
        <v>45169</v>
      </c>
      <c r="B178" s="25" t="s">
        <v>88</v>
      </c>
      <c r="C178" s="26" t="s">
        <v>89</v>
      </c>
      <c r="D178" s="27" t="s">
        <v>435</v>
      </c>
      <c r="E178" s="28">
        <v>120</v>
      </c>
    </row>
    <row r="179" spans="1:5" ht="38.25" customHeight="1">
      <c r="A179" s="24">
        <v>45169</v>
      </c>
      <c r="B179" s="25" t="s">
        <v>436</v>
      </c>
      <c r="C179" s="26" t="s">
        <v>437</v>
      </c>
      <c r="D179" s="27" t="s">
        <v>438</v>
      </c>
      <c r="E179" s="28">
        <v>120</v>
      </c>
    </row>
    <row r="180" spans="1:5" ht="38.25" customHeight="1">
      <c r="A180" s="24">
        <v>45169</v>
      </c>
      <c r="B180" s="25" t="s">
        <v>439</v>
      </c>
      <c r="C180" s="26" t="s">
        <v>386</v>
      </c>
      <c r="D180" s="27" t="s">
        <v>440</v>
      </c>
      <c r="E180" s="28">
        <v>230</v>
      </c>
    </row>
    <row r="181" spans="1:5" ht="38.25" customHeight="1">
      <c r="A181" s="24">
        <v>45169</v>
      </c>
      <c r="B181" s="25" t="s">
        <v>441</v>
      </c>
      <c r="C181" s="26" t="s">
        <v>442</v>
      </c>
      <c r="D181" s="27" t="s">
        <v>443</v>
      </c>
      <c r="E181" s="28">
        <v>250</v>
      </c>
    </row>
    <row r="182" spans="1:5" ht="38.25" customHeight="1">
      <c r="A182" s="24">
        <v>45169</v>
      </c>
      <c r="B182" s="27" t="s">
        <v>444</v>
      </c>
      <c r="C182" s="26" t="s">
        <v>445</v>
      </c>
      <c r="D182" s="27" t="s">
        <v>446</v>
      </c>
      <c r="E182" s="28">
        <v>30</v>
      </c>
    </row>
    <row r="183" spans="1:5" ht="38.25" customHeight="1">
      <c r="A183" s="24">
        <v>45170</v>
      </c>
      <c r="B183" s="25" t="s">
        <v>117</v>
      </c>
      <c r="C183" s="26" t="s">
        <v>118</v>
      </c>
      <c r="D183" s="27" t="s">
        <v>447</v>
      </c>
      <c r="E183" s="28">
        <v>19.899999999999999</v>
      </c>
    </row>
    <row r="184" spans="1:5" ht="38.25" customHeight="1">
      <c r="A184" s="24">
        <v>45170</v>
      </c>
      <c r="B184" s="25" t="s">
        <v>103</v>
      </c>
      <c r="C184" s="26" t="s">
        <v>104</v>
      </c>
      <c r="D184" s="27" t="s">
        <v>448</v>
      </c>
      <c r="E184" s="28">
        <v>1750</v>
      </c>
    </row>
    <row r="185" spans="1:5" ht="38.25" customHeight="1">
      <c r="A185" s="24">
        <v>45170</v>
      </c>
      <c r="B185" s="25" t="s">
        <v>449</v>
      </c>
      <c r="C185" s="26" t="s">
        <v>40</v>
      </c>
      <c r="D185" s="27" t="s">
        <v>450</v>
      </c>
      <c r="E185" s="28">
        <v>148.79</v>
      </c>
    </row>
    <row r="186" spans="1:5" ht="38.25" customHeight="1">
      <c r="A186" s="24">
        <v>45170</v>
      </c>
      <c r="B186" s="25" t="s">
        <v>117</v>
      </c>
      <c r="C186" s="26" t="s">
        <v>118</v>
      </c>
      <c r="D186" s="27" t="s">
        <v>451</v>
      </c>
      <c r="E186" s="28">
        <v>66.8</v>
      </c>
    </row>
    <row r="187" spans="1:5" ht="38.25" customHeight="1">
      <c r="A187" s="24">
        <v>45170</v>
      </c>
      <c r="B187" s="25" t="s">
        <v>91</v>
      </c>
      <c r="C187" s="26" t="s">
        <v>92</v>
      </c>
      <c r="D187" s="27" t="s">
        <v>452</v>
      </c>
      <c r="E187" s="28">
        <v>109.9</v>
      </c>
    </row>
    <row r="188" spans="1:5" ht="38.25" customHeight="1">
      <c r="A188" s="30">
        <v>45170</v>
      </c>
      <c r="B188" s="31" t="s">
        <v>453</v>
      </c>
      <c r="C188" s="32" t="s">
        <v>454</v>
      </c>
      <c r="D188" s="33" t="s">
        <v>455</v>
      </c>
      <c r="E188" s="34">
        <v>32.9</v>
      </c>
    </row>
    <row r="189" spans="1:5" ht="38.25" customHeight="1">
      <c r="A189" s="24">
        <v>45170</v>
      </c>
      <c r="B189" s="25" t="s">
        <v>55</v>
      </c>
      <c r="C189" s="26" t="s">
        <v>456</v>
      </c>
      <c r="D189" s="33" t="s">
        <v>457</v>
      </c>
      <c r="E189" s="34">
        <v>18.7</v>
      </c>
    </row>
    <row r="190" spans="1:5" ht="38.25" customHeight="1">
      <c r="A190" s="24">
        <v>45170</v>
      </c>
      <c r="B190" s="25" t="s">
        <v>55</v>
      </c>
      <c r="C190" s="26" t="s">
        <v>456</v>
      </c>
      <c r="D190" s="27" t="s">
        <v>458</v>
      </c>
      <c r="E190" s="29">
        <f>170*0.89</f>
        <v>151.30000000000001</v>
      </c>
    </row>
    <row r="191" spans="1:5" ht="38.25" customHeight="1">
      <c r="A191" s="24">
        <v>45170</v>
      </c>
      <c r="B191" s="25" t="s">
        <v>49</v>
      </c>
      <c r="C191" s="26" t="s">
        <v>50</v>
      </c>
      <c r="D191" s="27" t="s">
        <v>459</v>
      </c>
      <c r="E191" s="29">
        <v>37.4</v>
      </c>
    </row>
    <row r="192" spans="1:5" ht="38.25" customHeight="1">
      <c r="A192" s="24">
        <v>45170</v>
      </c>
      <c r="B192" s="25" t="s">
        <v>49</v>
      </c>
      <c r="C192" s="26" t="s">
        <v>50</v>
      </c>
      <c r="D192" s="27" t="s">
        <v>460</v>
      </c>
      <c r="E192" s="28">
        <v>302.60000000000002</v>
      </c>
    </row>
    <row r="193" spans="1:5" ht="38.25" customHeight="1">
      <c r="A193" s="24">
        <v>45170</v>
      </c>
      <c r="B193" s="25" t="s">
        <v>56</v>
      </c>
      <c r="C193" s="26" t="s">
        <v>57</v>
      </c>
      <c r="D193" s="27" t="s">
        <v>461</v>
      </c>
      <c r="E193" s="28">
        <v>22</v>
      </c>
    </row>
    <row r="194" spans="1:5" ht="38.25" customHeight="1">
      <c r="A194" s="24">
        <v>45170</v>
      </c>
      <c r="B194" s="25" t="s">
        <v>56</v>
      </c>
      <c r="C194" s="26" t="s">
        <v>57</v>
      </c>
      <c r="D194" s="27" t="s">
        <v>462</v>
      </c>
      <c r="E194" s="28">
        <v>178</v>
      </c>
    </row>
    <row r="195" spans="1:5" ht="38.25" customHeight="1">
      <c r="A195" s="24">
        <v>45170</v>
      </c>
      <c r="B195" s="25" t="s">
        <v>106</v>
      </c>
      <c r="C195" s="26" t="s">
        <v>107</v>
      </c>
      <c r="D195" s="27" t="s">
        <v>463</v>
      </c>
      <c r="E195" s="28">
        <v>9.89</v>
      </c>
    </row>
    <row r="196" spans="1:5" ht="38.25" customHeight="1">
      <c r="A196" s="24">
        <v>45170</v>
      </c>
      <c r="B196" s="25" t="s">
        <v>106</v>
      </c>
      <c r="C196" s="26" t="s">
        <v>107</v>
      </c>
      <c r="D196" s="27" t="s">
        <v>464</v>
      </c>
      <c r="E196" s="28">
        <v>80</v>
      </c>
    </row>
    <row r="197" spans="1:5" ht="38.25" customHeight="1">
      <c r="A197" s="24">
        <v>45170</v>
      </c>
      <c r="B197" s="25" t="s">
        <v>465</v>
      </c>
      <c r="C197" s="26" t="s">
        <v>466</v>
      </c>
      <c r="D197" s="27" t="s">
        <v>467</v>
      </c>
      <c r="E197" s="28">
        <v>50</v>
      </c>
    </row>
    <row r="198" spans="1:5" ht="38.25" customHeight="1">
      <c r="A198" s="24">
        <v>45170</v>
      </c>
      <c r="B198" s="25" t="s">
        <v>465</v>
      </c>
      <c r="C198" s="26" t="s">
        <v>466</v>
      </c>
      <c r="D198" s="27" t="s">
        <v>468</v>
      </c>
      <c r="E198" s="28">
        <v>6.18</v>
      </c>
    </row>
    <row r="199" spans="1:5" ht="38.25" customHeight="1">
      <c r="A199" s="24">
        <v>45170</v>
      </c>
      <c r="B199" s="25" t="s">
        <v>41</v>
      </c>
      <c r="C199" s="26" t="s">
        <v>42</v>
      </c>
      <c r="D199" s="27" t="s">
        <v>469</v>
      </c>
      <c r="E199" s="28">
        <v>532.79999999999995</v>
      </c>
    </row>
    <row r="200" spans="1:5" ht="38.25" customHeight="1">
      <c r="A200" s="24">
        <v>45170</v>
      </c>
      <c r="B200" s="25" t="s">
        <v>41</v>
      </c>
      <c r="C200" s="26" t="s">
        <v>42</v>
      </c>
      <c r="D200" s="27" t="s">
        <v>470</v>
      </c>
      <c r="E200" s="28">
        <v>49.5</v>
      </c>
    </row>
    <row r="201" spans="1:5" ht="38.25" customHeight="1">
      <c r="A201" s="24">
        <v>45173</v>
      </c>
      <c r="B201" s="25" t="s">
        <v>98</v>
      </c>
      <c r="C201" s="26" t="s">
        <v>39</v>
      </c>
      <c r="D201" s="27" t="s">
        <v>471</v>
      </c>
      <c r="E201" s="28">
        <v>67.319999999999993</v>
      </c>
    </row>
    <row r="202" spans="1:5" ht="38.25" customHeight="1">
      <c r="A202" s="24">
        <v>45173</v>
      </c>
      <c r="B202" s="25" t="s">
        <v>472</v>
      </c>
      <c r="C202" s="26" t="s">
        <v>473</v>
      </c>
      <c r="D202" s="27" t="s">
        <v>474</v>
      </c>
      <c r="E202" s="28">
        <v>12.65</v>
      </c>
    </row>
    <row r="203" spans="1:5" ht="38.25" customHeight="1">
      <c r="A203" s="24">
        <v>45173</v>
      </c>
      <c r="B203" s="25" t="s">
        <v>472</v>
      </c>
      <c r="C203" s="26" t="s">
        <v>473</v>
      </c>
      <c r="D203" s="27" t="s">
        <v>475</v>
      </c>
      <c r="E203" s="28">
        <v>102.35</v>
      </c>
    </row>
    <row r="204" spans="1:5" ht="38.25" customHeight="1">
      <c r="A204" s="24">
        <v>45173</v>
      </c>
      <c r="B204" s="25" t="s">
        <v>476</v>
      </c>
      <c r="C204" s="26" t="s">
        <v>101</v>
      </c>
      <c r="D204" s="27" t="s">
        <v>477</v>
      </c>
      <c r="E204" s="28">
        <v>415.8</v>
      </c>
    </row>
    <row r="205" spans="1:5" ht="38.25" customHeight="1">
      <c r="A205" s="24">
        <v>45173</v>
      </c>
      <c r="B205" s="25" t="s">
        <v>478</v>
      </c>
      <c r="C205" s="26" t="s">
        <v>479</v>
      </c>
      <c r="D205" s="27" t="s">
        <v>480</v>
      </c>
      <c r="E205" s="28">
        <v>150</v>
      </c>
    </row>
    <row r="206" spans="1:5" ht="38.25" customHeight="1">
      <c r="A206" s="24">
        <v>45174</v>
      </c>
      <c r="B206" s="25" t="s">
        <v>45</v>
      </c>
      <c r="C206" s="26" t="s">
        <v>46</v>
      </c>
      <c r="D206" s="27" t="s">
        <v>481</v>
      </c>
      <c r="E206" s="28">
        <v>150</v>
      </c>
    </row>
    <row r="207" spans="1:5" ht="38.25" customHeight="1">
      <c r="A207" s="24">
        <v>45174</v>
      </c>
      <c r="B207" s="25" t="s">
        <v>45</v>
      </c>
      <c r="C207" s="26" t="s">
        <v>46</v>
      </c>
      <c r="D207" s="27" t="s">
        <v>482</v>
      </c>
      <c r="E207" s="29">
        <v>18.53</v>
      </c>
    </row>
    <row r="208" spans="1:5" ht="38.25" customHeight="1">
      <c r="A208" s="24">
        <v>45174</v>
      </c>
      <c r="B208" s="25" t="s">
        <v>125</v>
      </c>
      <c r="C208" s="26" t="s">
        <v>43</v>
      </c>
      <c r="D208" s="27" t="s">
        <v>483</v>
      </c>
      <c r="E208" s="28">
        <v>12.36</v>
      </c>
    </row>
    <row r="209" spans="1:5" ht="38.25" customHeight="1">
      <c r="A209" s="24">
        <v>45174</v>
      </c>
      <c r="B209" s="25" t="s">
        <v>125</v>
      </c>
      <c r="C209" s="26" t="s">
        <v>43</v>
      </c>
      <c r="D209" s="27" t="s">
        <v>484</v>
      </c>
      <c r="E209" s="28">
        <v>100</v>
      </c>
    </row>
    <row r="210" spans="1:5" ht="38.25" customHeight="1">
      <c r="A210" s="24">
        <v>45174</v>
      </c>
      <c r="B210" s="25" t="s">
        <v>485</v>
      </c>
      <c r="C210" s="26" t="s">
        <v>486</v>
      </c>
      <c r="D210" s="27" t="s">
        <v>487</v>
      </c>
      <c r="E210" s="28">
        <v>70</v>
      </c>
    </row>
    <row r="211" spans="1:5" ht="38.25" customHeight="1">
      <c r="A211" s="24">
        <v>45174</v>
      </c>
      <c r="B211" s="25" t="s">
        <v>488</v>
      </c>
      <c r="C211" s="26" t="s">
        <v>489</v>
      </c>
      <c r="D211" s="27" t="s">
        <v>490</v>
      </c>
      <c r="E211" s="29">
        <f>235.96*0.89</f>
        <v>210.0044</v>
      </c>
    </row>
    <row r="212" spans="1:5" ht="38.25" customHeight="1">
      <c r="A212" s="24">
        <v>45174</v>
      </c>
      <c r="B212" s="25" t="s">
        <v>488</v>
      </c>
      <c r="C212" s="26" t="s">
        <v>489</v>
      </c>
      <c r="D212" s="27" t="s">
        <v>491</v>
      </c>
      <c r="E212" s="28">
        <v>25.96</v>
      </c>
    </row>
    <row r="213" spans="1:5" ht="38.25" customHeight="1">
      <c r="A213" s="24">
        <v>45174</v>
      </c>
      <c r="B213" s="25" t="s">
        <v>492</v>
      </c>
      <c r="C213" s="26" t="s">
        <v>493</v>
      </c>
      <c r="D213" s="27" t="s">
        <v>494</v>
      </c>
      <c r="E213" s="28">
        <v>38.31</v>
      </c>
    </row>
    <row r="214" spans="1:5" ht="38.25" customHeight="1">
      <c r="A214" s="24">
        <v>45174</v>
      </c>
      <c r="B214" s="25" t="s">
        <v>495</v>
      </c>
      <c r="C214" s="26" t="s">
        <v>496</v>
      </c>
      <c r="D214" s="27" t="s">
        <v>497</v>
      </c>
      <c r="E214" s="28">
        <v>7</v>
      </c>
    </row>
    <row r="215" spans="1:5" ht="38.25" customHeight="1">
      <c r="A215" s="30">
        <v>45174</v>
      </c>
      <c r="B215" s="31" t="s">
        <v>498</v>
      </c>
      <c r="C215" s="26" t="s">
        <v>499</v>
      </c>
      <c r="D215" s="27" t="s">
        <v>500</v>
      </c>
      <c r="E215" s="28">
        <v>112.36</v>
      </c>
    </row>
    <row r="216" spans="1:5" ht="38.25" customHeight="1">
      <c r="A216" s="24">
        <v>45174</v>
      </c>
      <c r="B216" s="25" t="s">
        <v>501</v>
      </c>
      <c r="C216" s="26" t="s">
        <v>68</v>
      </c>
      <c r="D216" s="27" t="s">
        <v>502</v>
      </c>
      <c r="E216" s="28">
        <v>289.14999999999998</v>
      </c>
    </row>
    <row r="217" spans="1:5" ht="38.25" customHeight="1">
      <c r="A217" s="24">
        <v>45175</v>
      </c>
      <c r="B217" s="25" t="s">
        <v>503</v>
      </c>
      <c r="C217" s="26" t="s">
        <v>504</v>
      </c>
      <c r="D217" s="27" t="s">
        <v>505</v>
      </c>
      <c r="E217" s="28">
        <v>300</v>
      </c>
    </row>
    <row r="218" spans="1:5" ht="38.25" customHeight="1">
      <c r="A218" s="24">
        <v>45175</v>
      </c>
      <c r="B218" s="25" t="s">
        <v>123</v>
      </c>
      <c r="C218" s="26" t="s">
        <v>124</v>
      </c>
      <c r="D218" s="27" t="s">
        <v>506</v>
      </c>
      <c r="E218" s="48">
        <v>780</v>
      </c>
    </row>
    <row r="219" spans="1:5" ht="38.25" customHeight="1">
      <c r="A219" s="24">
        <v>45175</v>
      </c>
      <c r="B219" s="25" t="s">
        <v>98</v>
      </c>
      <c r="C219" s="26" t="s">
        <v>39</v>
      </c>
      <c r="D219" s="27" t="s">
        <v>507</v>
      </c>
      <c r="E219" s="28">
        <v>107.1</v>
      </c>
    </row>
    <row r="220" spans="1:5" ht="38.25" customHeight="1">
      <c r="A220" s="24">
        <v>45175</v>
      </c>
      <c r="B220" s="25" t="s">
        <v>99</v>
      </c>
      <c r="C220" s="26" t="s">
        <v>18</v>
      </c>
      <c r="D220" s="27" t="s">
        <v>508</v>
      </c>
      <c r="E220" s="28">
        <v>52.06</v>
      </c>
    </row>
    <row r="221" spans="1:5" ht="38.25" customHeight="1">
      <c r="A221" s="24">
        <v>45175</v>
      </c>
      <c r="B221" s="25" t="s">
        <v>509</v>
      </c>
      <c r="C221" s="26" t="s">
        <v>85</v>
      </c>
      <c r="D221" s="27" t="s">
        <v>510</v>
      </c>
      <c r="E221" s="28">
        <v>8</v>
      </c>
    </row>
    <row r="222" spans="1:5" ht="38.25" customHeight="1">
      <c r="A222" s="24">
        <v>45175</v>
      </c>
      <c r="B222" s="25" t="s">
        <v>511</v>
      </c>
      <c r="C222" s="26" t="s">
        <v>512</v>
      </c>
      <c r="D222" s="27" t="s">
        <v>513</v>
      </c>
      <c r="E222" s="29">
        <v>197</v>
      </c>
    </row>
    <row r="223" spans="1:5" ht="38.25" customHeight="1">
      <c r="A223" s="24">
        <v>45175</v>
      </c>
      <c r="B223" s="25" t="s">
        <v>96</v>
      </c>
      <c r="C223" s="26" t="s">
        <v>97</v>
      </c>
      <c r="D223" s="33" t="s">
        <v>514</v>
      </c>
      <c r="E223" s="35">
        <v>269.39999999999998</v>
      </c>
    </row>
    <row r="224" spans="1:5" ht="38.25" customHeight="1">
      <c r="A224" s="24">
        <v>45175</v>
      </c>
      <c r="B224" s="25" t="s">
        <v>96</v>
      </c>
      <c r="C224" s="26" t="s">
        <v>97</v>
      </c>
      <c r="D224" s="27" t="s">
        <v>515</v>
      </c>
      <c r="E224" s="28">
        <v>18.53</v>
      </c>
    </row>
    <row r="225" spans="1:5" ht="38.25" customHeight="1">
      <c r="A225" s="24">
        <v>45175</v>
      </c>
      <c r="B225" s="25" t="s">
        <v>47</v>
      </c>
      <c r="C225" s="26" t="s">
        <v>48</v>
      </c>
      <c r="D225" s="27" t="s">
        <v>516</v>
      </c>
      <c r="E225" s="28">
        <v>200.25</v>
      </c>
    </row>
    <row r="226" spans="1:5" ht="38.25" customHeight="1">
      <c r="A226" s="24">
        <v>45175</v>
      </c>
      <c r="B226" s="25" t="s">
        <v>47</v>
      </c>
      <c r="C226" s="26" t="s">
        <v>48</v>
      </c>
      <c r="D226" s="27" t="s">
        <v>108</v>
      </c>
      <c r="E226" s="28">
        <v>24.75</v>
      </c>
    </row>
    <row r="227" spans="1:5" ht="38.25" customHeight="1">
      <c r="A227" s="24">
        <v>45177</v>
      </c>
      <c r="B227" s="25" t="s">
        <v>99</v>
      </c>
      <c r="C227" s="26" t="s">
        <v>18</v>
      </c>
      <c r="D227" s="27" t="s">
        <v>517</v>
      </c>
      <c r="E227" s="29">
        <v>190</v>
      </c>
    </row>
    <row r="228" spans="1:5" ht="38.25" customHeight="1">
      <c r="A228" s="24">
        <v>45177</v>
      </c>
      <c r="B228" s="25" t="s">
        <v>518</v>
      </c>
      <c r="C228" s="26" t="s">
        <v>519</v>
      </c>
      <c r="D228" s="27" t="s">
        <v>520</v>
      </c>
      <c r="E228" s="28">
        <v>36.5</v>
      </c>
    </row>
    <row r="229" spans="1:5" ht="38.25" customHeight="1">
      <c r="A229" s="24">
        <v>45177</v>
      </c>
      <c r="B229" s="25" t="s">
        <v>521</v>
      </c>
      <c r="C229" s="26" t="s">
        <v>522</v>
      </c>
      <c r="D229" s="27" t="s">
        <v>523</v>
      </c>
      <c r="E229" s="28">
        <v>162.69999999999999</v>
      </c>
    </row>
    <row r="230" spans="1:5" ht="38.25" customHeight="1">
      <c r="A230" s="24">
        <v>45177</v>
      </c>
      <c r="B230" s="25" t="s">
        <v>524</v>
      </c>
      <c r="C230" s="26" t="s">
        <v>525</v>
      </c>
      <c r="D230" s="27" t="s">
        <v>526</v>
      </c>
      <c r="E230" s="28">
        <v>70</v>
      </c>
    </row>
    <row r="231" spans="1:5" ht="38.25" customHeight="1">
      <c r="A231" s="24">
        <v>45177</v>
      </c>
      <c r="B231" s="25" t="s">
        <v>524</v>
      </c>
      <c r="C231" s="26" t="s">
        <v>525</v>
      </c>
      <c r="D231" s="27" t="s">
        <v>527</v>
      </c>
      <c r="E231" s="28">
        <v>60</v>
      </c>
    </row>
    <row r="232" spans="1:5" ht="38.25" customHeight="1">
      <c r="A232" s="24">
        <v>45177</v>
      </c>
      <c r="B232" s="25" t="s">
        <v>476</v>
      </c>
      <c r="C232" s="26" t="s">
        <v>101</v>
      </c>
      <c r="D232" s="27" t="s">
        <v>528</v>
      </c>
      <c r="E232" s="28">
        <v>325</v>
      </c>
    </row>
    <row r="233" spans="1:5" ht="38.25" customHeight="1">
      <c r="A233" s="24">
        <v>45177</v>
      </c>
      <c r="B233" s="25" t="s">
        <v>476</v>
      </c>
      <c r="C233" s="26" t="s">
        <v>101</v>
      </c>
      <c r="D233" s="27" t="s">
        <v>529</v>
      </c>
      <c r="E233" s="28">
        <v>250</v>
      </c>
    </row>
    <row r="234" spans="1:5" ht="38.25" customHeight="1">
      <c r="A234" s="24">
        <v>45177</v>
      </c>
      <c r="B234" s="25" t="s">
        <v>58</v>
      </c>
      <c r="C234" s="26" t="s">
        <v>95</v>
      </c>
      <c r="D234" s="27" t="s">
        <v>530</v>
      </c>
      <c r="E234" s="29">
        <v>320</v>
      </c>
    </row>
    <row r="235" spans="1:5" ht="38.25" customHeight="1">
      <c r="A235" s="24">
        <v>45177</v>
      </c>
      <c r="B235" s="25" t="s">
        <v>531</v>
      </c>
      <c r="C235" s="26" t="s">
        <v>532</v>
      </c>
      <c r="D235" s="27" t="s">
        <v>533</v>
      </c>
      <c r="E235" s="29">
        <v>400.5</v>
      </c>
    </row>
    <row r="236" spans="1:5" ht="38.25" customHeight="1">
      <c r="A236" s="24">
        <v>45177</v>
      </c>
      <c r="B236" s="25" t="s">
        <v>531</v>
      </c>
      <c r="C236" s="26" t="s">
        <v>532</v>
      </c>
      <c r="D236" s="27" t="s">
        <v>534</v>
      </c>
      <c r="E236" s="29">
        <v>49.5</v>
      </c>
    </row>
    <row r="237" spans="1:5" ht="38.25" customHeight="1">
      <c r="A237" s="24">
        <v>45180</v>
      </c>
      <c r="B237" s="25" t="s">
        <v>535</v>
      </c>
      <c r="C237" s="26" t="s">
        <v>536</v>
      </c>
      <c r="D237" s="27" t="s">
        <v>537</v>
      </c>
      <c r="E237" s="28">
        <v>161</v>
      </c>
    </row>
    <row r="238" spans="1:5" ht="38.25" customHeight="1">
      <c r="A238" s="24">
        <v>45181</v>
      </c>
      <c r="B238" s="25" t="s">
        <v>538</v>
      </c>
      <c r="C238" s="26" t="s">
        <v>539</v>
      </c>
      <c r="D238" s="27" t="s">
        <v>540</v>
      </c>
      <c r="E238" s="28">
        <v>126.7</v>
      </c>
    </row>
    <row r="239" spans="1:5" ht="38.25" customHeight="1">
      <c r="A239" s="24">
        <v>45181</v>
      </c>
      <c r="B239" s="25" t="s">
        <v>117</v>
      </c>
      <c r="C239" s="26" t="s">
        <v>118</v>
      </c>
      <c r="D239" s="27" t="s">
        <v>541</v>
      </c>
      <c r="E239" s="28">
        <v>8</v>
      </c>
    </row>
    <row r="240" spans="1:5" ht="38.25" customHeight="1">
      <c r="A240" s="30">
        <v>45188</v>
      </c>
      <c r="B240" s="31" t="s">
        <v>99</v>
      </c>
      <c r="C240" s="32" t="s">
        <v>18</v>
      </c>
      <c r="D240" s="27" t="s">
        <v>542</v>
      </c>
      <c r="E240" s="28">
        <v>24.03</v>
      </c>
    </row>
    <row r="241" spans="1:5" ht="38.25" customHeight="1">
      <c r="A241" s="24">
        <v>45190</v>
      </c>
      <c r="B241" s="25" t="s">
        <v>543</v>
      </c>
      <c r="C241" s="26" t="s">
        <v>544</v>
      </c>
      <c r="D241" s="27" t="s">
        <v>545</v>
      </c>
      <c r="E241" s="29">
        <v>52</v>
      </c>
    </row>
    <row r="242" spans="1:5" ht="38.25" customHeight="1">
      <c r="A242" s="53" t="s">
        <v>109</v>
      </c>
      <c r="B242" s="54"/>
      <c r="C242" s="55"/>
      <c r="D242" s="21" t="s">
        <v>60</v>
      </c>
      <c r="E242" s="22">
        <f>SUM(E139:E241)</f>
        <v>24511.394400000005</v>
      </c>
    </row>
    <row r="243" spans="1:5" ht="38.25" customHeight="1">
      <c r="A243" s="53" t="s">
        <v>11</v>
      </c>
      <c r="B243" s="54"/>
      <c r="C243" s="54"/>
      <c r="D243" s="54"/>
      <c r="E243" s="55"/>
    </row>
    <row r="244" spans="1:5" ht="38.25" customHeight="1">
      <c r="A244" s="60" t="s">
        <v>21</v>
      </c>
      <c r="B244" s="60"/>
      <c r="C244" s="60"/>
      <c r="D244" s="60"/>
      <c r="E244" s="60"/>
    </row>
    <row r="245" spans="1:5" ht="38.25" customHeight="1">
      <c r="A245" s="58" t="s">
        <v>22</v>
      </c>
      <c r="B245" s="58"/>
      <c r="C245" s="58"/>
      <c r="D245" s="58"/>
      <c r="E245" s="58"/>
    </row>
    <row r="246" spans="1:5" ht="38.25" customHeight="1">
      <c r="A246" s="58" t="s">
        <v>23</v>
      </c>
      <c r="B246" s="58"/>
      <c r="C246" s="58"/>
      <c r="D246" s="58"/>
      <c r="E246" s="58"/>
    </row>
    <row r="247" spans="1:5" ht="38.25" customHeight="1">
      <c r="A247" s="58" t="s">
        <v>24</v>
      </c>
      <c r="B247" s="58"/>
      <c r="C247" s="58"/>
      <c r="D247" s="58"/>
      <c r="E247" s="58"/>
    </row>
    <row r="248" spans="1:5" ht="38.25" customHeight="1">
      <c r="A248" s="58" t="s">
        <v>25</v>
      </c>
      <c r="B248" s="58"/>
      <c r="C248" s="58"/>
      <c r="D248" s="58"/>
      <c r="E248" s="58"/>
    </row>
    <row r="249" spans="1:5" ht="38.25" customHeight="1">
      <c r="A249" s="58" t="s">
        <v>26</v>
      </c>
      <c r="B249" s="58"/>
      <c r="C249" s="58"/>
      <c r="D249" s="58"/>
      <c r="E249" s="58"/>
    </row>
    <row r="250" spans="1:5" ht="38.25" customHeight="1">
      <c r="A250" s="58" t="s">
        <v>27</v>
      </c>
      <c r="B250" s="58"/>
      <c r="C250" s="58"/>
      <c r="D250" s="58"/>
      <c r="E250" s="58"/>
    </row>
    <row r="251" spans="1:5" ht="38.25" customHeight="1">
      <c r="A251" s="58" t="s">
        <v>28</v>
      </c>
      <c r="B251" s="58"/>
      <c r="C251" s="58"/>
      <c r="D251" s="58"/>
      <c r="E251" s="58"/>
    </row>
    <row r="252" spans="1:5" ht="38.25" customHeight="1">
      <c r="A252" s="58" t="s">
        <v>29</v>
      </c>
      <c r="B252" s="58"/>
      <c r="C252" s="58"/>
      <c r="D252" s="58"/>
      <c r="E252" s="58"/>
    </row>
    <row r="253" spans="1:5" ht="38.25" customHeight="1">
      <c r="A253" s="59" t="s">
        <v>30</v>
      </c>
      <c r="B253" s="59"/>
      <c r="C253" s="59"/>
      <c r="D253" s="59"/>
      <c r="E253" s="59"/>
    </row>
    <row r="254" spans="1:5" ht="38.25" customHeight="1">
      <c r="A254" s="58" t="s">
        <v>31</v>
      </c>
      <c r="B254" s="58"/>
      <c r="C254" s="58"/>
      <c r="D254" s="58"/>
      <c r="E254" s="58"/>
    </row>
    <row r="255" spans="1:5" ht="38.25" customHeight="1">
      <c r="A255" s="5"/>
      <c r="B255" s="3"/>
      <c r="C255" s="4"/>
      <c r="D255" s="5"/>
      <c r="E255" s="7"/>
    </row>
    <row r="256" spans="1:5" ht="38.25" customHeight="1">
      <c r="A256" s="6"/>
      <c r="D256" s="6"/>
    </row>
  </sheetData>
  <sortState ref="A244:E270">
    <sortCondition ref="A244"/>
  </sortState>
  <mergeCells count="23">
    <mergeCell ref="A243:E243"/>
    <mergeCell ref="A254:E254"/>
    <mergeCell ref="A253:E253"/>
    <mergeCell ref="A244:E244"/>
    <mergeCell ref="A245:E245"/>
    <mergeCell ref="A246:E246"/>
    <mergeCell ref="A247:E247"/>
    <mergeCell ref="A248:E248"/>
    <mergeCell ref="A249:E249"/>
    <mergeCell ref="A250:E250"/>
    <mergeCell ref="A251:E251"/>
    <mergeCell ref="A252:E252"/>
    <mergeCell ref="D1:E1"/>
    <mergeCell ref="B2:C2"/>
    <mergeCell ref="D136:E136"/>
    <mergeCell ref="B137:C137"/>
    <mergeCell ref="A242:C242"/>
    <mergeCell ref="A44:E44"/>
    <mergeCell ref="A134:C134"/>
    <mergeCell ref="A135:E135"/>
    <mergeCell ref="A43:C43"/>
    <mergeCell ref="D45:E45"/>
    <mergeCell ref="B46:C4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2023-12-06T13:44:53Z</dcterms:modified>
</cp:coreProperties>
</file>